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rgiopizarro/Desktop/SERGIO/Learning Group - Tasaciones/Tarea 1 - Tasaciones - Learning Group - Curso 1/"/>
    </mc:Choice>
  </mc:AlternateContent>
  <xr:revisionPtr revIDLastSave="0" documentId="8_{F306443B-2628-7D4B-AF04-BD5901A7306E}" xr6:coauthVersionLast="47" xr6:coauthVersionMax="47" xr10:uidLastSave="{00000000-0000-0000-0000-000000000000}"/>
  <bookViews>
    <workbookView xWindow="300" yWindow="5400" windowWidth="30580" windowHeight="15260" xr2:uid="{A3E6B0AE-6289-0B4B-92F8-1382B56ECC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G3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 l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I30" i="1"/>
  <c r="F30" i="1"/>
  <c r="E30" i="1"/>
  <c r="D30" i="1"/>
  <c r="L30" i="1" l="1"/>
  <c r="H30" i="1"/>
</calcChain>
</file>

<file path=xl/sharedStrings.xml><?xml version="1.0" encoding="utf-8"?>
<sst xmlns="http://schemas.openxmlformats.org/spreadsheetml/2006/main" count="147" uniqueCount="96">
  <si>
    <t>Numero</t>
  </si>
  <si>
    <t>Dirección</t>
  </si>
  <si>
    <t>Antigüedad Publicación</t>
  </si>
  <si>
    <t>Dormitorios</t>
  </si>
  <si>
    <t>Baños</t>
  </si>
  <si>
    <t>Bodega</t>
  </si>
  <si>
    <t>Orientación</t>
  </si>
  <si>
    <t>Piso</t>
  </si>
  <si>
    <t>Link</t>
  </si>
  <si>
    <t>Estacionamiento</t>
  </si>
  <si>
    <t>Antigûedad</t>
  </si>
  <si>
    <t>Norte</t>
  </si>
  <si>
    <t>Superficie (Terraza m2)</t>
  </si>
  <si>
    <t>Superficie (Depto m2)</t>
  </si>
  <si>
    <t>Valor Oferta (UF)</t>
  </si>
  <si>
    <t>5 años</t>
  </si>
  <si>
    <t>Superficie TOTAL</t>
  </si>
  <si>
    <t>Depto a tasar</t>
  </si>
  <si>
    <t>5 m2 Terraza</t>
  </si>
  <si>
    <t>45 m2 útiles</t>
  </si>
  <si>
    <t>50 m2 totales</t>
  </si>
  <si>
    <t>1 Box</t>
  </si>
  <si>
    <t>1 Bodega</t>
  </si>
  <si>
    <t>Valor Variable Homologada</t>
  </si>
  <si>
    <t>70 UF</t>
  </si>
  <si>
    <t>350 UF</t>
  </si>
  <si>
    <t>Orientacion</t>
  </si>
  <si>
    <t xml:space="preserve">Piso </t>
  </si>
  <si>
    <t>Antigüedad</t>
  </si>
  <si>
    <t>2 Dormitorios</t>
  </si>
  <si>
    <t>2 Baños</t>
  </si>
  <si>
    <t>Vergara</t>
  </si>
  <si>
    <t>3 meses</t>
  </si>
  <si>
    <t>Oriente</t>
  </si>
  <si>
    <t>7 años</t>
  </si>
  <si>
    <t>Piso 8</t>
  </si>
  <si>
    <t>https://www.portalinmobiliario.com/MLC-1487736985-vergara-_JM#position%3D83%26search_layout%3Dmap%26type%3Ditem%26tracking_id%3D13d006f0-422a-4b19-94ff-0e6ac82e19a8</t>
  </si>
  <si>
    <t>Gorbea</t>
  </si>
  <si>
    <t>4 meses</t>
  </si>
  <si>
    <t>Toesca</t>
  </si>
  <si>
    <t>41 dias</t>
  </si>
  <si>
    <t>Sazie</t>
  </si>
  <si>
    <t>Av. Ejército Libertador</t>
  </si>
  <si>
    <t>José Miguel Carrera</t>
  </si>
  <si>
    <t>15 dias</t>
  </si>
  <si>
    <t>Plaza Manuel Rodriguez</t>
  </si>
  <si>
    <t xml:space="preserve"> 2 meses</t>
  </si>
  <si>
    <t>Metro República</t>
  </si>
  <si>
    <t>28 dias</t>
  </si>
  <si>
    <t>39 dias</t>
  </si>
  <si>
    <t>8 meses</t>
  </si>
  <si>
    <t>1 año</t>
  </si>
  <si>
    <t>48 dias</t>
  </si>
  <si>
    <t>3 dias</t>
  </si>
  <si>
    <t>5 meses</t>
  </si>
  <si>
    <t>10 dias</t>
  </si>
  <si>
    <t>Barrio Universitario</t>
  </si>
  <si>
    <t>1 mes</t>
  </si>
  <si>
    <t>Metro Toesca</t>
  </si>
  <si>
    <t>Poniente</t>
  </si>
  <si>
    <t>11 años</t>
  </si>
  <si>
    <t>Sur</t>
  </si>
  <si>
    <t>12 años</t>
  </si>
  <si>
    <t>15 años</t>
  </si>
  <si>
    <t>7años</t>
  </si>
  <si>
    <t>6 años</t>
  </si>
  <si>
    <t>21 años</t>
  </si>
  <si>
    <t>Nor-Oriente</t>
  </si>
  <si>
    <t>Departamento Gorbea Id: 107970 | Portalinmobiliario.com</t>
  </si>
  <si>
    <t>Venta Departamento Barrio Toesca - Santiago | Portalinmobiliario.com</t>
  </si>
  <si>
    <t>Departamento en Venta, 2, 2 baños (portalinmobiliario.com)</t>
  </si>
  <si>
    <t>Metro Toesca, 2 Dormitorios, 2 Baños | Portalinmobiliario.com</t>
  </si>
  <si>
    <t>Venta Depto. Dos Dormitorios Moderno Con Finas Terminaciones | Portalinmobiliario.com</t>
  </si>
  <si>
    <t>Plaza Manuel Rodriguez | Portalinmobiliario.com</t>
  </si>
  <si>
    <t>Dpto Remodelado Cerca Metro República (24967) | Portalinmobiliario.com</t>
  </si>
  <si>
    <t>Departamento Barrio Universitario Toesca, Santiago 2d2b | Portalinmobiliario.com</t>
  </si>
  <si>
    <t>Departamento 2 Dorm. 2 Baños Estac Y Bodega Barrio Republica | Portalinmobiliario.com</t>
  </si>
  <si>
    <t>Venta Departamento 2 Dormitorios A Pasos Metro Los Heroes. | Portalinmobiliario.com</t>
  </si>
  <si>
    <t>Regio Departamento Stgo Centro - Toesca | Portalinmobiliario.com</t>
  </si>
  <si>
    <t>Se Vende Depto 2d, 2b, Estac, Terraza Y Bodega En Sazie | Portalinmobiliario.com</t>
  </si>
  <si>
    <t>Renovado Dpto 2d 2b Estac Bodega Sazie / Carrera | Portalinmobiliario.com</t>
  </si>
  <si>
    <t>Departamento En Calle Sazie, A Pasos De Metro Republica | Portalinmobiliario.com</t>
  </si>
  <si>
    <t>Departamento En Venta De 2 Dorm. En Santiago | Portalinmobiliario.com</t>
  </si>
  <si>
    <t>Rebajado! 2d+2b Sazié. Impecable (37343) | Portalinmobiliario.com</t>
  </si>
  <si>
    <t>Piso 6</t>
  </si>
  <si>
    <t>Piso 2</t>
  </si>
  <si>
    <t>Piso 5</t>
  </si>
  <si>
    <t>Piso 9</t>
  </si>
  <si>
    <t>Piso 3</t>
  </si>
  <si>
    <t>OBS</t>
  </si>
  <si>
    <t>Homologación (-12% negociación)</t>
  </si>
  <si>
    <t>UF/m2</t>
  </si>
  <si>
    <t>Se homologa 1 bx 1 bd</t>
  </si>
  <si>
    <t>Se homologa -1 box</t>
  </si>
  <si>
    <t>Se homologa 1 Box</t>
  </si>
  <si>
    <t>Se homologa 1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</si>
</sst>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2"/>
      <color rgb="FFFF0000"/>
      <name val="Aptos Narrow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rtalinmobiliario.com/MLC-1482174827-departamento-barrio-universitario-toesca-santiago-2d2b-_JM" TargetMode="External"/><Relationship Id="rId13" Type="http://schemas.openxmlformats.org/officeDocument/2006/relationships/hyperlink" Target="https://www.portalinmobiliario.com/MLC-2671881324-renovado-dpto-2d-2b-estac-bodega-sazie-carrera-_JM" TargetMode="External"/><Relationship Id="rId18" Type="http://schemas.openxmlformats.org/officeDocument/2006/relationships/hyperlink" Target="https://www.portalinmobiliario.com/MLC-2397941264-departamento-en-venta-de-2-dorm-en-santiago-_JM" TargetMode="External"/><Relationship Id="rId3" Type="http://schemas.openxmlformats.org/officeDocument/2006/relationships/hyperlink" Target="https://www.portalinmobiliario.com/venta/departamento/2-dormitorios/_DisplayType_M_Banos_2_item*location_lat:-33.453177282777425*-33.449077416950395,lon:-70.66578342796313*-70.65746858001697" TargetMode="External"/><Relationship Id="rId7" Type="http://schemas.openxmlformats.org/officeDocument/2006/relationships/hyperlink" Target="https://www.portalinmobiliario.com/MLC-1517618605-dpto-remodelado-cerca-metro-republica-24967-_JM" TargetMode="External"/><Relationship Id="rId12" Type="http://schemas.openxmlformats.org/officeDocument/2006/relationships/hyperlink" Target="https://www.portalinmobiliario.com/MLC-1510916715-se-vende-depto-2d-2b-estac-terraza-y-bodega-en-sazie-_JM" TargetMode="External"/><Relationship Id="rId17" Type="http://schemas.openxmlformats.org/officeDocument/2006/relationships/hyperlink" Target="https://www.portalinmobiliario.com/MLC-1506628721-barrio-universitario-metro-republica-_JM" TargetMode="External"/><Relationship Id="rId2" Type="http://schemas.openxmlformats.org/officeDocument/2006/relationships/hyperlink" Target="https://www.portalinmobiliario.com/MLC-1512979321-venta-departamento-barrio-toesca-santiago-_JM" TargetMode="External"/><Relationship Id="rId16" Type="http://schemas.openxmlformats.org/officeDocument/2006/relationships/hyperlink" Target="https://www.portalinmobiliario.com/MLC-1523756291-rebajado-2d2b-sazie-impecable-37343-_JM" TargetMode="External"/><Relationship Id="rId1" Type="http://schemas.openxmlformats.org/officeDocument/2006/relationships/hyperlink" Target="https://www.portalinmobiliario.com/MLC-1482844049-departamento-gorbea-id-107970-_JM" TargetMode="External"/><Relationship Id="rId6" Type="http://schemas.openxmlformats.org/officeDocument/2006/relationships/hyperlink" Target="https://www.portalinmobiliario.com/MLC-1503939693-plaza-manuel-rodriguez-_JM" TargetMode="External"/><Relationship Id="rId11" Type="http://schemas.openxmlformats.org/officeDocument/2006/relationships/hyperlink" Target="https://www.portalinmobiliario.com/MLC-2418000578-regio-departamento-stgo-centro-toesca-_JM" TargetMode="External"/><Relationship Id="rId5" Type="http://schemas.openxmlformats.org/officeDocument/2006/relationships/hyperlink" Target="https://www.portalinmobiliario.com/MLC-1522327233-venta-depto-dos-dormitorios-moderno-con-finas-terminaciones-_JM" TargetMode="External"/><Relationship Id="rId15" Type="http://schemas.openxmlformats.org/officeDocument/2006/relationships/hyperlink" Target="https://www.portalinmobiliario.com/MLC-2364957704-departamento-en-venta-de-2-dorm-en-santiago-_JM" TargetMode="External"/><Relationship Id="rId10" Type="http://schemas.openxmlformats.org/officeDocument/2006/relationships/hyperlink" Target="https://www.portalinmobiliario.com/MLC-2600471780-venta-departamento-2-dormitorios-a-pasos-metro-los-heroes-_JM" TargetMode="External"/><Relationship Id="rId19" Type="http://schemas.openxmlformats.org/officeDocument/2006/relationships/hyperlink" Target="https://www.portalinmobiliario.com/MLC-1487736985-vergara-_JM" TargetMode="External"/><Relationship Id="rId4" Type="http://schemas.openxmlformats.org/officeDocument/2006/relationships/hyperlink" Target="https://www.portalinmobiliario.com/MLC-1493626611-metro-toesca-2-dormitorios-2-banos-_JM" TargetMode="External"/><Relationship Id="rId9" Type="http://schemas.openxmlformats.org/officeDocument/2006/relationships/hyperlink" Target="https://www.portalinmobiliario.com/MLC-1524382815-departamento-2-dorm-2-banos-estac-y-bodega-barrio-republica-_JM" TargetMode="External"/><Relationship Id="rId14" Type="http://schemas.openxmlformats.org/officeDocument/2006/relationships/hyperlink" Target="https://www.portalinmobiliario.com/MLC-2700841680-departamento-en-calle-sazie-a-pasos-de-metro-republica-_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88EF-B57B-3949-A85D-632A8EC1D253}">
  <dimension ref="A1:S30"/>
  <sheetViews>
    <sheetView tabSelected="1" zoomScale="90" workbookViewId="0">
      <selection activeCell="D4" sqref="D4"/>
    </sheetView>
  </sheetViews>
  <sheetFormatPr baseColWidth="10" defaultRowHeight="16" x14ac:dyDescent="0.2"/>
  <cols>
    <col min="1" max="1" width="15.5" style="1" customWidth="1"/>
    <col min="2" max="2" width="21" style="1" customWidth="1"/>
    <col min="3" max="3" width="13.1640625" style="1" customWidth="1"/>
    <col min="4" max="4" width="11.6640625" style="1" customWidth="1"/>
    <col min="5" max="5" width="10.6640625" style="1" customWidth="1"/>
    <col min="6" max="6" width="11.6640625" style="1" customWidth="1"/>
    <col min="7" max="7" width="13.5" style="1" customWidth="1"/>
    <col min="8" max="8" width="10.6640625" style="1" customWidth="1"/>
    <col min="9" max="9" width="13.83203125" style="1" customWidth="1"/>
    <col min="10" max="10" width="17" style="1" customWidth="1"/>
    <col min="11" max="12" width="18.83203125" style="1" customWidth="1"/>
    <col min="13" max="13" width="15.5" style="1" customWidth="1"/>
    <col min="14" max="14" width="10.6640625" style="1" customWidth="1"/>
    <col min="15" max="15" width="26.83203125" style="1" customWidth="1"/>
    <col min="16" max="16" width="13.5" style="1" bestFit="1" customWidth="1"/>
    <col min="17" max="17" width="11" style="1" customWidth="1"/>
    <col min="18" max="18" width="7" style="1" customWidth="1"/>
    <col min="19" max="19" width="10.83203125" style="3"/>
  </cols>
  <sheetData>
    <row r="1" spans="1:19" x14ac:dyDescent="0.2">
      <c r="A1" s="7" t="s">
        <v>17</v>
      </c>
      <c r="B1" s="5" t="s">
        <v>29</v>
      </c>
      <c r="C1" s="5"/>
      <c r="D1" s="5"/>
    </row>
    <row r="2" spans="1:19" x14ac:dyDescent="0.2">
      <c r="A2" s="7" t="s">
        <v>18</v>
      </c>
      <c r="B2" s="5" t="s">
        <v>30</v>
      </c>
    </row>
    <row r="3" spans="1:19" x14ac:dyDescent="0.2">
      <c r="A3" s="7" t="s">
        <v>19</v>
      </c>
    </row>
    <row r="4" spans="1:19" x14ac:dyDescent="0.2">
      <c r="A4" s="7" t="s">
        <v>20</v>
      </c>
    </row>
    <row r="5" spans="1:19" x14ac:dyDescent="0.2">
      <c r="A5" s="8" t="s">
        <v>21</v>
      </c>
      <c r="B5" s="1" t="s">
        <v>25</v>
      </c>
    </row>
    <row r="6" spans="1:19" x14ac:dyDescent="0.2">
      <c r="A6" s="8" t="s">
        <v>22</v>
      </c>
      <c r="B6" s="1" t="s">
        <v>24</v>
      </c>
      <c r="I6" s="14"/>
    </row>
    <row r="7" spans="1:19" x14ac:dyDescent="0.2">
      <c r="A7" s="8" t="s">
        <v>26</v>
      </c>
      <c r="B7" s="1" t="s">
        <v>11</v>
      </c>
    </row>
    <row r="8" spans="1:19" x14ac:dyDescent="0.2">
      <c r="A8" s="8" t="s">
        <v>27</v>
      </c>
      <c r="B8" s="1">
        <v>10</v>
      </c>
    </row>
    <row r="9" spans="1:19" x14ac:dyDescent="0.2">
      <c r="A9" s="8" t="s">
        <v>28</v>
      </c>
      <c r="B9" s="1" t="s">
        <v>15</v>
      </c>
    </row>
    <row r="10" spans="1:19" s="11" customFormat="1" ht="54" customHeight="1" x14ac:dyDescent="0.2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12</v>
      </c>
      <c r="G10" s="9" t="s">
        <v>13</v>
      </c>
      <c r="H10" s="9" t="s">
        <v>16</v>
      </c>
      <c r="I10" s="9" t="s">
        <v>14</v>
      </c>
      <c r="J10" s="9" t="s">
        <v>23</v>
      </c>
      <c r="K10" s="9" t="s">
        <v>90</v>
      </c>
      <c r="L10" s="9" t="s">
        <v>91</v>
      </c>
      <c r="M10" s="9" t="s">
        <v>9</v>
      </c>
      <c r="N10" s="9" t="s">
        <v>5</v>
      </c>
      <c r="O10" s="9" t="s">
        <v>89</v>
      </c>
      <c r="P10" s="9" t="s">
        <v>6</v>
      </c>
      <c r="Q10" s="9" t="s">
        <v>10</v>
      </c>
      <c r="R10" s="9" t="s">
        <v>7</v>
      </c>
      <c r="S10" s="10" t="s">
        <v>8</v>
      </c>
    </row>
    <row r="11" spans="1:19" x14ac:dyDescent="0.2">
      <c r="A11" s="2">
        <v>1</v>
      </c>
      <c r="B11" s="2" t="s">
        <v>31</v>
      </c>
      <c r="C11" s="2" t="s">
        <v>32</v>
      </c>
      <c r="D11" s="2">
        <v>2</v>
      </c>
      <c r="E11" s="2">
        <v>2</v>
      </c>
      <c r="F11" s="2">
        <v>2</v>
      </c>
      <c r="G11" s="2">
        <v>44</v>
      </c>
      <c r="H11" s="2">
        <f>SUM(F11:G11)</f>
        <v>46</v>
      </c>
      <c r="I11" s="13">
        <v>2970</v>
      </c>
      <c r="J11" s="2">
        <v>420</v>
      </c>
      <c r="K11" s="18">
        <f>(I11+J11)*0.88</f>
        <v>2983.2</v>
      </c>
      <c r="L11" s="19">
        <f>K11/H11</f>
        <v>64.852173913043472</v>
      </c>
      <c r="M11" s="17"/>
      <c r="N11" s="2"/>
      <c r="O11" s="2" t="s">
        <v>92</v>
      </c>
      <c r="P11" s="2" t="s">
        <v>33</v>
      </c>
      <c r="Q11" s="2" t="s">
        <v>34</v>
      </c>
      <c r="R11" s="2" t="s">
        <v>35</v>
      </c>
      <c r="S11" s="12" t="s">
        <v>36</v>
      </c>
    </row>
    <row r="12" spans="1:19" x14ac:dyDescent="0.2">
      <c r="A12" s="2">
        <v>2</v>
      </c>
      <c r="B12" s="2" t="s">
        <v>37</v>
      </c>
      <c r="C12" s="2" t="s">
        <v>38</v>
      </c>
      <c r="D12" s="2">
        <v>2</v>
      </c>
      <c r="E12" s="2">
        <v>2</v>
      </c>
      <c r="F12" s="2">
        <v>0</v>
      </c>
      <c r="G12" s="2">
        <v>50</v>
      </c>
      <c r="H12" s="2">
        <f t="shared" ref="H12:H29" si="0">SUM(F12:G12)</f>
        <v>50</v>
      </c>
      <c r="I12" s="13">
        <v>2900</v>
      </c>
      <c r="J12" s="2">
        <v>-350</v>
      </c>
      <c r="K12" s="18">
        <f t="shared" ref="K12:K29" si="1">(I12+J12)*0.88</f>
        <v>2244</v>
      </c>
      <c r="L12" s="19">
        <f t="shared" ref="L12:L29" si="2">K12/H12</f>
        <v>44.88</v>
      </c>
      <c r="M12" s="2">
        <v>2</v>
      </c>
      <c r="N12" s="2">
        <v>1</v>
      </c>
      <c r="O12" s="2" t="s">
        <v>93</v>
      </c>
      <c r="P12" s="2" t="s">
        <v>59</v>
      </c>
      <c r="Q12" s="2" t="s">
        <v>60</v>
      </c>
      <c r="R12" s="2" t="s">
        <v>84</v>
      </c>
      <c r="S12" s="12" t="s">
        <v>68</v>
      </c>
    </row>
    <row r="13" spans="1:19" x14ac:dyDescent="0.2">
      <c r="A13" s="2">
        <v>3</v>
      </c>
      <c r="B13" s="2" t="s">
        <v>39</v>
      </c>
      <c r="C13" s="2" t="s">
        <v>40</v>
      </c>
      <c r="D13" s="2">
        <v>2</v>
      </c>
      <c r="E13" s="2">
        <v>2</v>
      </c>
      <c r="F13" s="2">
        <v>0</v>
      </c>
      <c r="G13" s="2">
        <v>50</v>
      </c>
      <c r="H13" s="2">
        <f t="shared" si="0"/>
        <v>50</v>
      </c>
      <c r="I13" s="13">
        <v>3600</v>
      </c>
      <c r="J13" s="2">
        <v>350</v>
      </c>
      <c r="K13" s="18">
        <f t="shared" si="1"/>
        <v>3476</v>
      </c>
      <c r="L13" s="19">
        <f t="shared" si="2"/>
        <v>69.52</v>
      </c>
      <c r="M13" s="2"/>
      <c r="N13" s="2">
        <v>1</v>
      </c>
      <c r="O13" s="2" t="s">
        <v>94</v>
      </c>
      <c r="P13" s="2" t="s">
        <v>61</v>
      </c>
      <c r="Q13" s="2" t="s">
        <v>62</v>
      </c>
      <c r="R13" s="2" t="s">
        <v>35</v>
      </c>
      <c r="S13" s="12" t="s">
        <v>69</v>
      </c>
    </row>
    <row r="14" spans="1:19" x14ac:dyDescent="0.2">
      <c r="A14" s="2">
        <v>4</v>
      </c>
      <c r="B14" s="2" t="s">
        <v>41</v>
      </c>
      <c r="C14" s="2" t="s">
        <v>32</v>
      </c>
      <c r="D14" s="2">
        <v>2</v>
      </c>
      <c r="E14" s="2">
        <v>2</v>
      </c>
      <c r="F14" s="2">
        <v>0</v>
      </c>
      <c r="G14" s="2">
        <v>60</v>
      </c>
      <c r="H14" s="2">
        <f t="shared" si="0"/>
        <v>60</v>
      </c>
      <c r="I14" s="14">
        <v>3030</v>
      </c>
      <c r="J14" s="2">
        <v>420</v>
      </c>
      <c r="K14" s="18">
        <f t="shared" si="1"/>
        <v>3036</v>
      </c>
      <c r="L14" s="19">
        <f t="shared" si="2"/>
        <v>50.6</v>
      </c>
      <c r="M14" s="2"/>
      <c r="N14" s="2"/>
      <c r="O14" s="2" t="s">
        <v>92</v>
      </c>
      <c r="P14" s="2"/>
      <c r="Q14" s="2"/>
      <c r="R14" s="2" t="s">
        <v>35</v>
      </c>
      <c r="S14" s="12" t="s">
        <v>70</v>
      </c>
    </row>
    <row r="15" spans="1:19" x14ac:dyDescent="0.2">
      <c r="A15" s="2">
        <v>5</v>
      </c>
      <c r="B15" s="2" t="s">
        <v>42</v>
      </c>
      <c r="C15" s="2" t="s">
        <v>32</v>
      </c>
      <c r="D15" s="2">
        <v>2</v>
      </c>
      <c r="E15" s="2">
        <v>2</v>
      </c>
      <c r="F15" s="2">
        <v>5</v>
      </c>
      <c r="G15" s="2">
        <v>45</v>
      </c>
      <c r="H15" s="2">
        <f t="shared" si="0"/>
        <v>50</v>
      </c>
      <c r="I15" s="13">
        <v>2600</v>
      </c>
      <c r="J15" s="2">
        <v>350</v>
      </c>
      <c r="K15" s="18">
        <f t="shared" si="1"/>
        <v>2596</v>
      </c>
      <c r="L15" s="19">
        <f t="shared" si="2"/>
        <v>51.92</v>
      </c>
      <c r="M15" s="2"/>
      <c r="N15" s="2">
        <v>1</v>
      </c>
      <c r="O15" s="2" t="s">
        <v>94</v>
      </c>
      <c r="P15" s="2" t="s">
        <v>59</v>
      </c>
      <c r="Q15" s="2" t="s">
        <v>63</v>
      </c>
      <c r="R15" s="2" t="s">
        <v>85</v>
      </c>
      <c r="S15" s="12" t="s">
        <v>71</v>
      </c>
    </row>
    <row r="16" spans="1:19" x14ac:dyDescent="0.2">
      <c r="A16" s="2">
        <v>6</v>
      </c>
      <c r="B16" s="2" t="s">
        <v>43</v>
      </c>
      <c r="C16" s="2" t="s">
        <v>44</v>
      </c>
      <c r="D16" s="2">
        <v>2</v>
      </c>
      <c r="E16" s="2">
        <v>2</v>
      </c>
      <c r="F16" s="2">
        <v>4</v>
      </c>
      <c r="G16" s="2">
        <v>58</v>
      </c>
      <c r="H16" s="2">
        <f t="shared" si="0"/>
        <v>62</v>
      </c>
      <c r="I16" s="13">
        <v>3350</v>
      </c>
      <c r="J16" s="2">
        <v>350</v>
      </c>
      <c r="K16" s="18">
        <f t="shared" si="1"/>
        <v>3256</v>
      </c>
      <c r="L16" s="19">
        <f t="shared" si="2"/>
        <v>52.516129032258064</v>
      </c>
      <c r="M16" s="2"/>
      <c r="N16" s="2">
        <v>1</v>
      </c>
      <c r="O16" s="2" t="s">
        <v>94</v>
      </c>
      <c r="P16" s="2" t="s">
        <v>11</v>
      </c>
      <c r="Q16" s="2" t="s">
        <v>64</v>
      </c>
      <c r="R16" s="2" t="s">
        <v>35</v>
      </c>
      <c r="S16" s="12" t="s">
        <v>72</v>
      </c>
    </row>
    <row r="17" spans="1:19" x14ac:dyDescent="0.2">
      <c r="A17" s="2">
        <v>7</v>
      </c>
      <c r="B17" s="2" t="s">
        <v>45</v>
      </c>
      <c r="C17" s="2" t="s">
        <v>46</v>
      </c>
      <c r="D17" s="2">
        <v>2</v>
      </c>
      <c r="E17" s="2">
        <v>2</v>
      </c>
      <c r="F17" s="2">
        <v>5</v>
      </c>
      <c r="G17" s="2">
        <v>45</v>
      </c>
      <c r="H17" s="2">
        <f t="shared" si="0"/>
        <v>50</v>
      </c>
      <c r="I17" s="13">
        <v>3300</v>
      </c>
      <c r="J17" s="2">
        <v>70</v>
      </c>
      <c r="K17" s="18">
        <f t="shared" si="1"/>
        <v>2965.6</v>
      </c>
      <c r="L17" s="19">
        <f t="shared" si="2"/>
        <v>59.311999999999998</v>
      </c>
      <c r="M17" s="2">
        <v>1</v>
      </c>
      <c r="N17" s="2"/>
      <c r="O17" s="2" t="s">
        <v>95</v>
      </c>
      <c r="P17" s="2" t="s">
        <v>59</v>
      </c>
      <c r="Q17" s="2"/>
      <c r="R17" s="2" t="s">
        <v>86</v>
      </c>
      <c r="S17" s="12" t="s">
        <v>73</v>
      </c>
    </row>
    <row r="18" spans="1:19" x14ac:dyDescent="0.2">
      <c r="A18" s="2">
        <v>8</v>
      </c>
      <c r="B18" s="2" t="s">
        <v>47</v>
      </c>
      <c r="C18" s="2" t="s">
        <v>48</v>
      </c>
      <c r="D18" s="2">
        <v>2</v>
      </c>
      <c r="E18" s="2">
        <v>2</v>
      </c>
      <c r="F18" s="2">
        <v>3</v>
      </c>
      <c r="G18" s="2">
        <v>47</v>
      </c>
      <c r="H18" s="2">
        <f t="shared" si="0"/>
        <v>50</v>
      </c>
      <c r="I18" s="13">
        <v>2690</v>
      </c>
      <c r="J18" s="2">
        <v>350</v>
      </c>
      <c r="K18" s="18">
        <f t="shared" si="1"/>
        <v>2675.2</v>
      </c>
      <c r="L18" s="19">
        <f t="shared" si="2"/>
        <v>53.503999999999998</v>
      </c>
      <c r="M18" s="2"/>
      <c r="N18" s="2">
        <v>1</v>
      </c>
      <c r="O18" s="2" t="s">
        <v>94</v>
      </c>
      <c r="P18" s="2" t="s">
        <v>61</v>
      </c>
      <c r="Q18" s="2" t="s">
        <v>62</v>
      </c>
      <c r="R18" s="2" t="s">
        <v>84</v>
      </c>
      <c r="S18" s="12" t="s">
        <v>74</v>
      </c>
    </row>
    <row r="19" spans="1:19" x14ac:dyDescent="0.2">
      <c r="A19" s="2">
        <v>9</v>
      </c>
      <c r="B19" s="2" t="s">
        <v>37</v>
      </c>
      <c r="C19" s="2" t="s">
        <v>38</v>
      </c>
      <c r="D19" s="2">
        <v>2</v>
      </c>
      <c r="E19" s="2">
        <v>2</v>
      </c>
      <c r="F19" s="2">
        <v>2.1</v>
      </c>
      <c r="G19" s="2">
        <v>52</v>
      </c>
      <c r="H19" s="2">
        <f t="shared" si="0"/>
        <v>54.1</v>
      </c>
      <c r="I19" s="13">
        <v>3168</v>
      </c>
      <c r="J19" s="2">
        <v>350</v>
      </c>
      <c r="K19" s="18">
        <f t="shared" si="1"/>
        <v>3095.84</v>
      </c>
      <c r="L19" s="19">
        <f t="shared" si="2"/>
        <v>57.224399260628466</v>
      </c>
      <c r="M19" s="2"/>
      <c r="N19" s="2">
        <v>1</v>
      </c>
      <c r="O19" s="2" t="s">
        <v>94</v>
      </c>
      <c r="P19" s="2" t="s">
        <v>11</v>
      </c>
      <c r="Q19" s="2"/>
      <c r="R19" s="2" t="s">
        <v>35</v>
      </c>
      <c r="S19" s="12" t="s">
        <v>75</v>
      </c>
    </row>
    <row r="20" spans="1:19" x14ac:dyDescent="0.2">
      <c r="A20" s="2">
        <v>10</v>
      </c>
      <c r="B20" s="2" t="s">
        <v>43</v>
      </c>
      <c r="C20" s="2" t="s">
        <v>49</v>
      </c>
      <c r="D20" s="2">
        <v>2</v>
      </c>
      <c r="E20" s="2">
        <v>2</v>
      </c>
      <c r="F20" s="2">
        <v>8</v>
      </c>
      <c r="G20" s="2">
        <v>72</v>
      </c>
      <c r="H20" s="2">
        <f t="shared" si="0"/>
        <v>80</v>
      </c>
      <c r="I20" s="13">
        <v>4100</v>
      </c>
      <c r="J20" s="2"/>
      <c r="K20" s="18">
        <f t="shared" si="1"/>
        <v>3608</v>
      </c>
      <c r="L20" s="19">
        <f t="shared" si="2"/>
        <v>45.1</v>
      </c>
      <c r="M20" s="2">
        <v>1</v>
      </c>
      <c r="N20" s="2">
        <v>1</v>
      </c>
      <c r="O20" s="2"/>
      <c r="P20" s="2" t="s">
        <v>59</v>
      </c>
      <c r="Q20" s="2"/>
      <c r="R20" s="2"/>
      <c r="S20" s="12" t="s">
        <v>76</v>
      </c>
    </row>
    <row r="21" spans="1:19" x14ac:dyDescent="0.2">
      <c r="A21" s="2">
        <v>11</v>
      </c>
      <c r="B21" s="2" t="s">
        <v>43</v>
      </c>
      <c r="C21" s="2" t="s">
        <v>50</v>
      </c>
      <c r="D21" s="2">
        <v>2</v>
      </c>
      <c r="E21" s="2">
        <v>2</v>
      </c>
      <c r="F21" s="2">
        <v>7</v>
      </c>
      <c r="G21" s="2">
        <v>60</v>
      </c>
      <c r="H21" s="2">
        <f t="shared" si="0"/>
        <v>67</v>
      </c>
      <c r="I21" s="13">
        <v>4600</v>
      </c>
      <c r="J21" s="2"/>
      <c r="K21" s="18">
        <f t="shared" si="1"/>
        <v>4048</v>
      </c>
      <c r="L21" s="19">
        <f t="shared" si="2"/>
        <v>60.417910447761194</v>
      </c>
      <c r="M21" s="2">
        <v>1</v>
      </c>
      <c r="N21" s="2">
        <v>1</v>
      </c>
      <c r="O21" s="2"/>
      <c r="P21" s="2" t="s">
        <v>59</v>
      </c>
      <c r="Q21" s="2" t="s">
        <v>65</v>
      </c>
      <c r="R21" s="2" t="s">
        <v>87</v>
      </c>
      <c r="S21" s="12" t="s">
        <v>77</v>
      </c>
    </row>
    <row r="22" spans="1:19" x14ac:dyDescent="0.2">
      <c r="A22" s="2">
        <v>12</v>
      </c>
      <c r="B22" s="2" t="s">
        <v>43</v>
      </c>
      <c r="C22" s="2" t="s">
        <v>51</v>
      </c>
      <c r="D22" s="2">
        <v>2</v>
      </c>
      <c r="E22" s="2">
        <v>2</v>
      </c>
      <c r="F22" s="2">
        <v>0</v>
      </c>
      <c r="G22" s="2">
        <v>50</v>
      </c>
      <c r="H22" s="2">
        <f t="shared" si="0"/>
        <v>50</v>
      </c>
      <c r="I22" s="13">
        <v>4800</v>
      </c>
      <c r="J22" s="2">
        <v>70</v>
      </c>
      <c r="K22" s="18">
        <f t="shared" si="1"/>
        <v>4285.6000000000004</v>
      </c>
      <c r="L22" s="19">
        <f t="shared" si="2"/>
        <v>85.712000000000003</v>
      </c>
      <c r="M22" s="2">
        <v>1</v>
      </c>
      <c r="N22" s="2"/>
      <c r="O22" s="2" t="s">
        <v>95</v>
      </c>
      <c r="P22" s="2" t="s">
        <v>11</v>
      </c>
      <c r="Q22" s="2" t="s">
        <v>34</v>
      </c>
      <c r="R22" s="2"/>
      <c r="S22" s="12" t="s">
        <v>78</v>
      </c>
    </row>
    <row r="23" spans="1:19" x14ac:dyDescent="0.2">
      <c r="A23" s="2">
        <v>13</v>
      </c>
      <c r="B23" s="4" t="s">
        <v>41</v>
      </c>
      <c r="C23" s="4" t="s">
        <v>52</v>
      </c>
      <c r="D23" s="4">
        <v>2</v>
      </c>
      <c r="E23" s="4">
        <v>2</v>
      </c>
      <c r="F23" s="4">
        <v>3</v>
      </c>
      <c r="G23" s="4">
        <v>50</v>
      </c>
      <c r="H23" s="2">
        <f t="shared" si="0"/>
        <v>53</v>
      </c>
      <c r="I23" s="15">
        <v>3200</v>
      </c>
      <c r="J23" s="2"/>
      <c r="K23" s="18">
        <f t="shared" si="1"/>
        <v>2816</v>
      </c>
      <c r="L23" s="19">
        <f t="shared" si="2"/>
        <v>53.132075471698116</v>
      </c>
      <c r="M23" s="4">
        <v>1</v>
      </c>
      <c r="N23" s="4">
        <v>1</v>
      </c>
      <c r="O23" s="4"/>
      <c r="P23" s="4" t="s">
        <v>59</v>
      </c>
      <c r="Q23" s="4" t="s">
        <v>66</v>
      </c>
      <c r="R23" s="4" t="s">
        <v>87</v>
      </c>
      <c r="S23" s="12" t="s">
        <v>79</v>
      </c>
    </row>
    <row r="24" spans="1:19" x14ac:dyDescent="0.2">
      <c r="A24" s="2">
        <v>14</v>
      </c>
      <c r="B24" s="2" t="s">
        <v>41</v>
      </c>
      <c r="C24" s="2" t="s">
        <v>48</v>
      </c>
      <c r="D24" s="2">
        <v>2</v>
      </c>
      <c r="E24" s="2">
        <v>2</v>
      </c>
      <c r="F24" s="2">
        <v>0</v>
      </c>
      <c r="G24" s="2">
        <v>52</v>
      </c>
      <c r="H24" s="2">
        <f t="shared" si="0"/>
        <v>52</v>
      </c>
      <c r="I24" s="13">
        <v>2990</v>
      </c>
      <c r="J24" s="2"/>
      <c r="K24" s="18">
        <f t="shared" si="1"/>
        <v>2631.2</v>
      </c>
      <c r="L24" s="19">
        <f t="shared" si="2"/>
        <v>50.599999999999994</v>
      </c>
      <c r="M24" s="2">
        <v>1</v>
      </c>
      <c r="N24" s="2">
        <v>1</v>
      </c>
      <c r="O24" s="2"/>
      <c r="P24" s="2" t="s">
        <v>11</v>
      </c>
      <c r="Q24" s="2" t="s">
        <v>66</v>
      </c>
      <c r="R24" s="2" t="s">
        <v>86</v>
      </c>
      <c r="S24" s="12" t="s">
        <v>80</v>
      </c>
    </row>
    <row r="25" spans="1:19" x14ac:dyDescent="0.2">
      <c r="A25" s="2">
        <v>15</v>
      </c>
      <c r="B25" s="2" t="s">
        <v>41</v>
      </c>
      <c r="C25" s="2" t="s">
        <v>53</v>
      </c>
      <c r="D25" s="2">
        <v>2</v>
      </c>
      <c r="E25" s="2">
        <v>2</v>
      </c>
      <c r="F25" s="2">
        <v>9</v>
      </c>
      <c r="G25" s="2">
        <v>51</v>
      </c>
      <c r="H25" s="2">
        <f t="shared" si="0"/>
        <v>60</v>
      </c>
      <c r="I25" s="13">
        <v>3800</v>
      </c>
      <c r="J25" s="2">
        <v>70</v>
      </c>
      <c r="K25" s="18">
        <f t="shared" si="1"/>
        <v>3405.6</v>
      </c>
      <c r="L25" s="19">
        <f t="shared" si="2"/>
        <v>56.76</v>
      </c>
      <c r="M25" s="2">
        <v>1</v>
      </c>
      <c r="N25" s="2"/>
      <c r="O25" s="2" t="s">
        <v>95</v>
      </c>
      <c r="P25" s="2" t="s">
        <v>59</v>
      </c>
      <c r="Q25" s="2"/>
      <c r="R25" s="2"/>
      <c r="S25" s="12" t="s">
        <v>81</v>
      </c>
    </row>
    <row r="26" spans="1:19" x14ac:dyDescent="0.2">
      <c r="A26" s="2">
        <v>16</v>
      </c>
      <c r="B26" s="2" t="s">
        <v>41</v>
      </c>
      <c r="C26" s="2" t="s">
        <v>54</v>
      </c>
      <c r="D26" s="2">
        <v>2</v>
      </c>
      <c r="E26" s="2">
        <v>2</v>
      </c>
      <c r="F26" s="2">
        <v>3</v>
      </c>
      <c r="G26" s="2">
        <v>47</v>
      </c>
      <c r="H26" s="2">
        <f t="shared" si="0"/>
        <v>50</v>
      </c>
      <c r="I26" s="13">
        <v>3500</v>
      </c>
      <c r="J26" s="2"/>
      <c r="K26" s="18">
        <f t="shared" si="1"/>
        <v>3080</v>
      </c>
      <c r="L26" s="19">
        <f t="shared" si="2"/>
        <v>61.6</v>
      </c>
      <c r="M26" s="2">
        <v>1</v>
      </c>
      <c r="N26" s="2">
        <v>1</v>
      </c>
      <c r="O26" s="2"/>
      <c r="P26" s="2" t="s">
        <v>67</v>
      </c>
      <c r="Q26" s="2" t="s">
        <v>15</v>
      </c>
      <c r="R26" s="2" t="s">
        <v>88</v>
      </c>
      <c r="S26" s="12" t="s">
        <v>82</v>
      </c>
    </row>
    <row r="27" spans="1:19" x14ac:dyDescent="0.2">
      <c r="A27" s="2">
        <v>17</v>
      </c>
      <c r="B27" s="2" t="s">
        <v>41</v>
      </c>
      <c r="C27" s="2" t="s">
        <v>55</v>
      </c>
      <c r="D27" s="2">
        <v>2</v>
      </c>
      <c r="E27" s="2">
        <v>2</v>
      </c>
      <c r="F27" s="2">
        <v>12</v>
      </c>
      <c r="G27" s="2">
        <v>42</v>
      </c>
      <c r="H27" s="2">
        <f t="shared" si="0"/>
        <v>54</v>
      </c>
      <c r="I27" s="13">
        <v>3194</v>
      </c>
      <c r="J27" s="2">
        <v>350</v>
      </c>
      <c r="K27" s="18">
        <f t="shared" si="1"/>
        <v>3118.72</v>
      </c>
      <c r="L27" s="19">
        <f t="shared" si="2"/>
        <v>57.754074074074069</v>
      </c>
      <c r="M27" s="2"/>
      <c r="N27" s="2">
        <v>1</v>
      </c>
      <c r="O27" s="2" t="s">
        <v>94</v>
      </c>
      <c r="P27" s="2" t="s">
        <v>11</v>
      </c>
      <c r="Q27" s="2" t="s">
        <v>65</v>
      </c>
      <c r="R27" s="2" t="s">
        <v>85</v>
      </c>
      <c r="S27" s="12" t="s">
        <v>83</v>
      </c>
    </row>
    <row r="28" spans="1:19" x14ac:dyDescent="0.2">
      <c r="A28" s="2">
        <v>18</v>
      </c>
      <c r="B28" s="2" t="s">
        <v>56</v>
      </c>
      <c r="C28" s="2" t="s">
        <v>57</v>
      </c>
      <c r="D28" s="2">
        <v>2</v>
      </c>
      <c r="E28" s="2">
        <v>2</v>
      </c>
      <c r="F28" s="2">
        <v>2</v>
      </c>
      <c r="G28" s="2">
        <v>48</v>
      </c>
      <c r="H28" s="2">
        <f t="shared" si="0"/>
        <v>50</v>
      </c>
      <c r="I28" s="13">
        <v>3700</v>
      </c>
      <c r="J28" s="2"/>
      <c r="K28" s="18">
        <f t="shared" si="1"/>
        <v>3256</v>
      </c>
      <c r="L28" s="19">
        <f t="shared" si="2"/>
        <v>65.12</v>
      </c>
      <c r="M28" s="2">
        <v>1</v>
      </c>
      <c r="N28" s="2">
        <v>1</v>
      </c>
      <c r="O28" s="2"/>
      <c r="P28" s="2" t="s">
        <v>61</v>
      </c>
      <c r="Q28" s="2"/>
      <c r="R28" s="2"/>
      <c r="S28" s="12" t="s">
        <v>79</v>
      </c>
    </row>
    <row r="29" spans="1:19" x14ac:dyDescent="0.2">
      <c r="A29" s="2">
        <v>19</v>
      </c>
      <c r="B29" s="2" t="s">
        <v>58</v>
      </c>
      <c r="C29" s="2" t="s">
        <v>38</v>
      </c>
      <c r="D29" s="2">
        <v>2</v>
      </c>
      <c r="E29" s="2">
        <v>2</v>
      </c>
      <c r="F29" s="2">
        <v>0</v>
      </c>
      <c r="G29" s="2">
        <v>58</v>
      </c>
      <c r="H29" s="2">
        <f t="shared" si="0"/>
        <v>58</v>
      </c>
      <c r="I29" s="13">
        <v>2772</v>
      </c>
      <c r="J29" s="2">
        <v>70</v>
      </c>
      <c r="K29" s="18">
        <f t="shared" si="1"/>
        <v>2500.96</v>
      </c>
      <c r="L29" s="19">
        <f t="shared" si="2"/>
        <v>43.12</v>
      </c>
      <c r="M29" s="2">
        <v>1</v>
      </c>
      <c r="N29" s="2"/>
      <c r="O29" s="2" t="s">
        <v>95</v>
      </c>
      <c r="P29" s="2"/>
      <c r="Q29" s="2"/>
      <c r="R29" s="2"/>
      <c r="S29" s="12" t="s">
        <v>82</v>
      </c>
    </row>
    <row r="30" spans="1:19" x14ac:dyDescent="0.2">
      <c r="D30" s="5">
        <f t="shared" ref="D30:I30" si="3">AVERAGE(D11:D29)</f>
        <v>2</v>
      </c>
      <c r="E30" s="5">
        <f t="shared" si="3"/>
        <v>2</v>
      </c>
      <c r="F30" s="6">
        <f t="shared" si="3"/>
        <v>3.426315789473684</v>
      </c>
      <c r="G30" s="6">
        <f t="shared" si="3"/>
        <v>51.631578947368418</v>
      </c>
      <c r="H30" s="6">
        <f t="shared" si="3"/>
        <v>55.057894736842101</v>
      </c>
      <c r="I30" s="16">
        <f t="shared" si="3"/>
        <v>3382.3157894736842</v>
      </c>
      <c r="J30" s="5"/>
      <c r="K30" s="16">
        <f>AVERAGE(K11:K29)</f>
        <v>3109.3642105263152</v>
      </c>
      <c r="L30" s="16">
        <f>AVERAGE(L11:L29)</f>
        <v>57.033934852603338</v>
      </c>
    </row>
  </sheetData>
  <hyperlinks>
    <hyperlink ref="S12" r:id="rId1" location="position%3D47%26search_layout%3Dmap%26type%3Ditem%26tracking_id%3D2bfc5bc4-201b-4d09-bf7f-bbfc705c6699" display="https://www.portalinmobiliario.com/MLC-1482844049-departamento-gorbea-id-107970-_JM - position%3D47%26search_layout%3Dmap%26type%3Ditem%26tracking_id%3D2bfc5bc4-201b-4d09-bf7f-bbfc705c6699" xr:uid="{F12AE604-7A44-6848-A83C-3A9453102946}"/>
    <hyperlink ref="S13" r:id="rId2" location="position%3D77%26search_layout%3Dmap%26type%3Ditem%26tracking_id%3D2bfc5bc4-201b-4d09-bf7f-bbfc705c6699" display="https://www.portalinmobiliario.com/MLC-1512979321-venta-departamento-barrio-toesca-santiago-_JM - position%3D77%26search_layout%3Dmap%26type%3Ditem%26tracking_id%3D2bfc5bc4-201b-4d09-bf7f-bbfc705c6699" xr:uid="{7B558413-9860-2945-9001-668CD81127C3}"/>
    <hyperlink ref="S14" r:id="rId3" location="unapplied_filter_id%3DTOTAL_AREA%26unapplied_filter_name%3DSuperficie+total%26unapplied_value_id%3D%28*-50m%C2%B2%5D%26unapplied_value_name%3D50+m%C2%B2+totales+o+menos%26unapplied_autoselect%3Dfalse" display="https://www.portalinmobiliario.com/venta/departamento/2-dormitorios/_DisplayType_M_Banos_2_item*location_lat:-33.453177282777425*-33.449077416950395,lon:-70.66578342796313*-70.65746858001697 - unapplied_filter_id%3DTOTAL_AREA%26unapplied_filter_name%3DSuperficie+total%26unapplied_value_id%3D%28*-50m%C2%B2%5D%26unapplied_value_name%3D50+m%C2%B2+totales+o+menos%26unapplied_autoselect%3Dfalse" xr:uid="{87A1D622-02DE-FF48-B1DB-7D44CF12E860}"/>
    <hyperlink ref="S15" r:id="rId4" location="position%3D8%26search_layout%3Dmap%26type%3Ditem%26tracking_id%3D9e0659b7-e0b1-4e25-a642-a0ddd56f44d4" display="https://www.portalinmobiliario.com/MLC-1493626611-metro-toesca-2-dormitorios-2-banos-_JM - position%3D8%26search_layout%3Dmap%26type%3Ditem%26tracking_id%3D9e0659b7-e0b1-4e25-a642-a0ddd56f44d4" xr:uid="{A6675766-8F1B-1C4A-B6A0-CFEA4AFA3F18}"/>
    <hyperlink ref="S16" r:id="rId5" location="position%3D39%26search_layout%3Dmap%26type%3Ditem%26tracking_id%3D9e0659b7-e0b1-4e25-a642-a0ddd56f44d4" display="https://www.portalinmobiliario.com/MLC-1522327233-venta-depto-dos-dormitorios-moderno-con-finas-terminaciones-_JM - position%3D39%26search_layout%3Dmap%26type%3Ditem%26tracking_id%3D9e0659b7-e0b1-4e25-a642-a0ddd56f44d4" xr:uid="{98952E5F-83EA-AF43-8EA4-20FB848AAEC4}"/>
    <hyperlink ref="S17" r:id="rId6" location="position%3D29%26search_layout%3Dmap%26type%3Ditem%26tracking_id%3D9e0659b7-e0b1-4e25-a642-a0ddd56f44d4" display="https://www.portalinmobiliario.com/MLC-1503939693-plaza-manuel-rodriguez-_JM - position%3D29%26search_layout%3Dmap%26type%3Ditem%26tracking_id%3D9e0659b7-e0b1-4e25-a642-a0ddd56f44d4" xr:uid="{D2383FD4-4877-FF4C-BC86-17B4AE7E6984}"/>
    <hyperlink ref="S18" r:id="rId7" location="position%3D27%26search_layout%3Dmap%26type%3Ditem%26tracking_id%3D9e0659b7-e0b1-4e25-a642-a0ddd56f44d4" display="https://www.portalinmobiliario.com/MLC-1517618605-dpto-remodelado-cerca-metro-republica-24967-_JM - position%3D27%26search_layout%3Dmap%26type%3Ditem%26tracking_id%3D9e0659b7-e0b1-4e25-a642-a0ddd56f44d4" xr:uid="{120EF8F2-8A35-BA4A-AA86-A345F22BCCE5}"/>
    <hyperlink ref="S19" r:id="rId8" location="position%3D12%26search_layout%3Dmap%26type%3Ditem%26tracking_id%3D9e0659b7-e0b1-4e25-a642-a0ddd56f44d4" display="https://www.portalinmobiliario.com/MLC-1482174827-departamento-barrio-universitario-toesca-santiago-2d2b-_JM - position%3D12%26search_layout%3Dmap%26type%3Ditem%26tracking_id%3D9e0659b7-e0b1-4e25-a642-a0ddd56f44d4" xr:uid="{D9FC4449-2E2D-B841-94C1-225EFF641779}"/>
    <hyperlink ref="S20" r:id="rId9" location="position%3D1%26search_layout%3Dmap%26type%3Ditem%26tracking_id%3D9e0659b7-e0b1-4e25-a642-a0ddd56f44d4" display="https://www.portalinmobiliario.com/MLC-1524382815-departamento-2-dorm-2-banos-estac-y-bodega-barrio-republica-_JM - position%3D1%26search_layout%3Dmap%26type%3Ditem%26tracking_id%3D9e0659b7-e0b1-4e25-a642-a0ddd56f44d4" xr:uid="{F14D7E62-27FA-B543-9F61-5C001E0A97AD}"/>
    <hyperlink ref="S21" r:id="rId10" location="position%3D7%26search_layout%3Dmap%26type%3Ditem%26tracking_id%3D9e0659b7-e0b1-4e25-a642-a0ddd56f44d4" display="https://www.portalinmobiliario.com/MLC-2600471780-venta-departamento-2-dormitorios-a-pasos-metro-los-heroes-_JM - position%3D7%26search_layout%3Dmap%26type%3Ditem%26tracking_id%3D9e0659b7-e0b1-4e25-a642-a0ddd56f44d4" xr:uid="{89C168AE-17CE-734F-946A-4D3AD58BE397}"/>
    <hyperlink ref="S22" r:id="rId11" location="position%3D21%26search_layout%3Dmap%26type%3Ditem%26tracking_id%3D9e0659b7-e0b1-4e25-a642-a0ddd56f44d4" display="https://www.portalinmobiliario.com/MLC-2418000578-regio-departamento-stgo-centro-toesca-_JM - position%3D21%26search_layout%3Dmap%26type%3Ditem%26tracking_id%3D9e0659b7-e0b1-4e25-a642-a0ddd56f44d4" xr:uid="{48F25F88-A7F5-7249-BF0C-E48DF6DAB485}"/>
    <hyperlink ref="S23" r:id="rId12" location="position%3D25%26search_layout%3Dmap%26type%3Ditem%26tracking_id%3D9e0659b7-e0b1-4e25-a642-a0ddd56f44d4" display="https://www.portalinmobiliario.com/MLC-1510916715-se-vende-depto-2d-2b-estac-terraza-y-bodega-en-sazie-_JM - position%3D25%26search_layout%3Dmap%26type%3Ditem%26tracking_id%3D9e0659b7-e0b1-4e25-a642-a0ddd56f44d4" xr:uid="{627B79D2-7A31-1346-BF56-8777142968EE}"/>
    <hyperlink ref="S24" r:id="rId13" location="position%3D28%26search_layout%3Dmap%26type%3Ditem%26tracking_id%3D9e0659b7-e0b1-4e25-a642-a0ddd56f44d4" display="https://www.portalinmobiliario.com/MLC-2671881324-renovado-dpto-2d-2b-estac-bodega-sazie-carrera-_JM - position%3D28%26search_layout%3Dmap%26type%3Ditem%26tracking_id%3D9e0659b7-e0b1-4e25-a642-a0ddd56f44d4" xr:uid="{353A452D-18AE-E941-A56E-3CD1279BD700}"/>
    <hyperlink ref="S25" r:id="rId14" location="position%3D6%26search_layout%3Dmap%26type%3Ditem%26tracking_id%3D9e0659b7-e0b1-4e25-a642-a0ddd56f44d4" display="https://www.portalinmobiliario.com/MLC-2700841680-departamento-en-calle-sazie-a-pasos-de-metro-republica-_JM - position%3D6%26search_layout%3Dmap%26type%3Ditem%26tracking_id%3D9e0659b7-e0b1-4e25-a642-a0ddd56f44d4" xr:uid="{CB265BD7-09DA-E84F-A24B-11CFB467B727}"/>
    <hyperlink ref="S26" r:id="rId15" location="position%3D17%26search_layout%3Dmap%26type%3Ditem%26tracking_id%3D9e0659b7-e0b1-4e25-a642-a0ddd56f44d4" display="https://www.portalinmobiliario.com/MLC-2364957704-departamento-en-venta-de-2-dorm-en-santiago-_JM - position%3D17%26search_layout%3Dmap%26type%3Ditem%26tracking_id%3D9e0659b7-e0b1-4e25-a642-a0ddd56f44d4" xr:uid="{DA679C4C-E3AC-AE4D-A45C-CC6B64B7255A}"/>
    <hyperlink ref="S27" r:id="rId16" location="position%3D24%26search_layout%3Dmap%26type%3Ditem%26tracking_id%3D9e0659b7-e0b1-4e25-a642-a0ddd56f44d4" display="https://www.portalinmobiliario.com/MLC-1523756291-rebajado-2d2b-sazie-impecable-37343-_JM - position%3D24%26search_layout%3Dmap%26type%3Ditem%26tracking_id%3D9e0659b7-e0b1-4e25-a642-a0ddd56f44d4" xr:uid="{0EC45B75-1B16-6247-A0D4-720FAD9AC00A}"/>
    <hyperlink ref="S28" r:id="rId17" location="position%3D33%26search_layout%3Dmap%26type%3Ditem%26tracking_id%3D9e0659b7-e0b1-4e25-a642-a0ddd56f44d4" display="https://www.portalinmobiliario.com/MLC-1506628721-barrio-universitario-metro-republica-_JM - position%3D33%26search_layout%3Dmap%26type%3Ditem%26tracking_id%3D9e0659b7-e0b1-4e25-a642-a0ddd56f44d4" xr:uid="{52442C0C-A4F0-6244-BAE3-F3464C981003}"/>
    <hyperlink ref="S29" r:id="rId18" location="position%3D4%26search_layout%3Dmap%26type%3Ditem%26tracking_id%3Ddb21a272-7960-473d-8082-9c31e338c3bc" display="https://www.portalinmobiliario.com/MLC-2397941264-departamento-en-venta-de-2-dorm-en-santiago-_JM - position%3D4%26search_layout%3Dmap%26type%3Ditem%26tracking_id%3Ddb21a272-7960-473d-8082-9c31e338c3bc" xr:uid="{E47D977D-9284-FA40-81BB-D893C72A6311}"/>
    <hyperlink ref="S11" r:id="rId19" location="position%3D83%26search_layout%3Dmap%26type%3Ditem%26tracking_id%3D13d006f0-422a-4b19-94ff-0e6ac82e19a8" xr:uid="{2B5578E2-8918-2A4B-90BC-00511BCDD41C}"/>
  </hyperlinks>
  <pageMargins left="0.7" right="0.7" top="0.75" bottom="0.75" header="0.3" footer="0.3"/>
  <ignoredErrors>
    <ignoredError sqref="H11:H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ALEJANDRO PIZARRO FUENTES</dc:creator>
  <cp:lastModifiedBy>SERGIO ALEJANDRO PIZARRO FUENTES</cp:lastModifiedBy>
  <dcterms:created xsi:type="dcterms:W3CDTF">2024-07-12T01:28:38Z</dcterms:created>
  <dcterms:modified xsi:type="dcterms:W3CDTF">2025-01-09T11:25:58Z</dcterms:modified>
</cp:coreProperties>
</file>