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c669cad2128001/Escritorio/Generación de contenido (info para videos)/Videos Operación Renta AT2025/Video DJ1835 AT2025/Curso DJ1835/"/>
    </mc:Choice>
  </mc:AlternateContent>
  <xr:revisionPtr revIDLastSave="432" documentId="8_{256A79F3-A9C8-498D-A875-354B5FFB2881}" xr6:coauthVersionLast="47" xr6:coauthVersionMax="47" xr10:uidLastSave="{D8DEC148-D986-450C-AA4B-75DCD29BE156}"/>
  <bookViews>
    <workbookView xWindow="-100" yWindow="-100" windowWidth="21467" windowHeight="11443" activeTab="1" xr2:uid="{EBF72475-FCC9-493B-9ABC-B5841A316EBF}"/>
  </bookViews>
  <sheets>
    <sheet name="A quienes aplica" sheetId="3" r:id="rId1"/>
    <sheet name="F1835 AT2025" sheetId="1" r:id="rId2"/>
    <sheet name="Base" sheetId="2" state="hidden" r:id="rId3"/>
    <sheet name="F1835 antiguo" sheetId="4" state="hidden" r:id="rId4"/>
    <sheet name="Multa" sheetId="5" state="hidden" r:id="rId5"/>
    <sheet name="Pasos" sheetId="6" r:id="rId6"/>
  </sheets>
  <externalReferences>
    <externalReference r:id="rId7"/>
  </externalReferences>
  <definedNames>
    <definedName name="aa">#REF!</definedName>
    <definedName name="aaa">#REF!</definedName>
    <definedName name="aaaa">#REF!</definedName>
    <definedName name="_xlnm.Print_Area" localSheetId="3">'F1835 antiguo'!$A$3:$AM$33</definedName>
    <definedName name="_xlnm.Print_Area" localSheetId="1">'F1835 AT2025'!$A$3:$AM$33</definedName>
    <definedName name="casa">#REF!</definedName>
    <definedName name="CERTIFICADO">#REF!</definedName>
    <definedName name="g">#REF!</definedName>
    <definedName name="ggg">#REF!</definedName>
    <definedName name="GVKey">""</definedName>
    <definedName name="INVERSION">#REF!</definedName>
    <definedName name="mmm">#REF!</definedName>
    <definedName name="operacion">#REF!</definedName>
    <definedName name="OPERACION1">#REF!</definedName>
    <definedName name="operacion4">#REF!</definedName>
    <definedName name="pert">#REF!</definedName>
    <definedName name="SPSet">"current"</definedName>
    <definedName name="SPWS_WBID">""</definedName>
    <definedName name="ssss">#REF!</definedName>
    <definedName name="v">'[1]Registrar F.22 AT.2013'!$A$2:$B$182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48" i="1"/>
  <c r="G47" i="1"/>
  <c r="G46" i="1"/>
  <c r="G45" i="1"/>
  <c r="G44" i="1"/>
  <c r="G43" i="1"/>
  <c r="G42" i="1"/>
  <c r="G41" i="1"/>
  <c r="G40" i="1"/>
  <c r="G39" i="1"/>
  <c r="G50" i="1"/>
  <c r="G49" i="1"/>
  <c r="G50" i="4"/>
  <c r="G49" i="4"/>
  <c r="G48" i="4"/>
  <c r="G47" i="4"/>
  <c r="G46" i="4"/>
  <c r="G45" i="4"/>
  <c r="G44" i="4"/>
  <c r="G43" i="4"/>
  <c r="G42" i="4"/>
  <c r="G41" i="4"/>
  <c r="G40" i="4"/>
  <c r="G39" i="4"/>
  <c r="G51" i="4" s="1"/>
  <c r="P21" i="4" s="1"/>
  <c r="J3" i="4"/>
  <c r="J3" i="1"/>
  <c r="P21" i="1" l="1"/>
</calcChain>
</file>

<file path=xl/sharedStrings.xml><?xml version="1.0" encoding="utf-8"?>
<sst xmlns="http://schemas.openxmlformats.org/spreadsheetml/2006/main" count="242" uniqueCount="126">
  <si>
    <t>F1835</t>
  </si>
  <si>
    <t>Declaración Jurada anual sobre bienes raíces arrendados</t>
  </si>
  <si>
    <t>Folio</t>
  </si>
  <si>
    <t xml:space="preserve">Sección A: IDENTIFICACIÓN DEL DECLARANTE  </t>
  </si>
  <si>
    <t>ROL UNICO TRIBUTARIO C23</t>
  </si>
  <si>
    <t>NOMBRE O RAZON SOCIAL</t>
  </si>
  <si>
    <t xml:space="preserve">Tipo de Declarante </t>
  </si>
  <si>
    <t>Arrendatario del Bien Raiz</t>
  </si>
  <si>
    <t>Corredor de Propiedades o Intermediario</t>
  </si>
  <si>
    <t>DOMICILIO POSTAL</t>
  </si>
  <si>
    <t>COMUNA</t>
  </si>
  <si>
    <t>CORREO ELECTRONICO</t>
  </si>
  <si>
    <t>FAX</t>
  </si>
  <si>
    <t xml:space="preserve">TELEFONO </t>
  </si>
  <si>
    <t>Sección B: DATOS DE LOS BIENES RAICES Y DE SUS PROPIETARIOS O USUFRUCTUARIOS</t>
  </si>
  <si>
    <t>Nº</t>
  </si>
  <si>
    <t>ROL DEL BIEN RAIZ</t>
  </si>
  <si>
    <t>COMUNA DE LA PROPIEDAD</t>
  </si>
  <si>
    <t>RUT PROPIETARIO O USUFRUCTUARIO DEL BIEN RAIZ</t>
  </si>
  <si>
    <t>RUT ARRENDATARIO</t>
  </si>
  <si>
    <t>MONTO ARRIENDO</t>
  </si>
  <si>
    <t>PERÍODO AL CUAL CORRESPONDE EL ARRIENDO</t>
  </si>
  <si>
    <t>AMOBLADO</t>
  </si>
  <si>
    <t>DESTINO DEL ARRIENDO DEL BIEN RAÍZ</t>
  </si>
  <si>
    <t xml:space="preserve">DFL N° 2   </t>
  </si>
  <si>
    <t>NATURALEZA DEL BIEN RAÍZ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</si>
  <si>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</si>
  <si>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</si>
  <si>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</si>
  <si>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</si>
  <si>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</si>
  <si>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</si>
  <si>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</si>
  <si>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</si>
  <si>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</si>
  <si>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</si>
  <si>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</si>
  <si>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</si>
  <si>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MARQUE CON "X"</t>
  </si>
  <si>
    <t>C0</t>
  </si>
  <si>
    <t>C1</t>
  </si>
  <si>
    <t>C2</t>
  </si>
  <si>
    <t>C3</t>
  </si>
  <si>
    <t>C4</t>
  </si>
  <si>
    <t>C5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</si>
  <si>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</si>
  <si>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</si>
  <si>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</si>
  <si>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</si>
  <si>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</si>
  <si>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</si>
  <si>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</si>
  <si>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</si>
  <si>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</si>
  <si>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</si>
  <si>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</si>
  <si>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</si>
  <si>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</si>
  <si>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</si>
  <si>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</si>
  <si>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</si>
  <si>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CUADRO RESUMEN FINAL DE LA DECLARACION</t>
  </si>
  <si>
    <t>TOTAL DE CASOS</t>
  </si>
  <si>
    <t>TOTAL DE MONTO ARRIENDO</t>
  </si>
  <si>
    <t>C6</t>
  </si>
  <si>
    <t>C7</t>
  </si>
  <si>
    <t>DECLARO BAJO JURAMENTO QUE LOS DATOS CONTENIDOS EN EL PRESENTE DOCUMENTO SON LA EXPRESION FIEL DE LA VERDAD, POR LO QUE ASUMO LA RESPONSABILIDAD CORRESPONDIENTE</t>
  </si>
  <si>
    <t xml:space="preserve">RUT REPRESENTANTE LEGAL                  </t>
  </si>
  <si>
    <t xml:space="preserve"> </t>
  </si>
  <si>
    <t>Código</t>
  </si>
  <si>
    <t xml:space="preserve">Descripción </t>
  </si>
  <si>
    <t>Destino</t>
  </si>
  <si>
    <t>Naturaleza</t>
  </si>
  <si>
    <t>1.-Sin amoblar</t>
  </si>
  <si>
    <t>2.-Inmuebles amoblados o con instalaciones y/o maquinarias que permitan el ejercicio de 
alguna actividad comercial o industrial</t>
  </si>
  <si>
    <t>1.-Habitacional</t>
  </si>
  <si>
    <t>2.-Comercial</t>
  </si>
  <si>
    <t>3.-Estacionamiento</t>
  </si>
  <si>
    <t>4.-Bodega</t>
  </si>
  <si>
    <t>5.-Habitacional y comercial</t>
  </si>
  <si>
    <t>6.-Otro destino</t>
  </si>
  <si>
    <t xml:space="preserve">1.-Agrícola </t>
  </si>
  <si>
    <t>2.-No Agrícola</t>
  </si>
  <si>
    <t>Periodo</t>
  </si>
  <si>
    <t>CM</t>
  </si>
  <si>
    <t xml:space="preserve">Monto </t>
  </si>
  <si>
    <t>Arriendo</t>
  </si>
  <si>
    <t>Arriendo Actualizado</t>
  </si>
  <si>
    <t>Factor</t>
  </si>
  <si>
    <t>x</t>
  </si>
  <si>
    <t>1.234.567-8</t>
  </si>
  <si>
    <t>Puerto Varas</t>
  </si>
  <si>
    <t>123-456</t>
  </si>
  <si>
    <t>Situación A</t>
  </si>
  <si>
    <t>Situación B</t>
  </si>
  <si>
    <t>Obligado a declarar DJ 1835</t>
  </si>
  <si>
    <t>https://www.sii.cl/valores_y_fechas/correccion_monetaria/correccion2024.htm</t>
  </si>
  <si>
    <t xml:space="preserve">ROL ÚNICO TRIBUTARIO </t>
  </si>
  <si>
    <t>APELLIDO MATERNO</t>
  </si>
  <si>
    <t>CORREO ELECTRÓNICO</t>
  </si>
  <si>
    <t>APELLIDO PATERNO O RAZÓN SOCIAL</t>
  </si>
  <si>
    <t>NOMBRES</t>
  </si>
  <si>
    <t>PERIODO</t>
  </si>
  <si>
    <t>Arrendatario del Bien Raíz</t>
  </si>
  <si>
    <t>Corredores de Propiedades, Intermediarios o Mandatarios</t>
  </si>
  <si>
    <t>C24</t>
  </si>
  <si>
    <t>C25</t>
  </si>
  <si>
    <t>3.-Oficinas virtuales</t>
  </si>
  <si>
    <t xml:space="preserve">Reconoce un gasto </t>
  </si>
  <si>
    <t xml:space="preserve">Reconoce un ingreso </t>
  </si>
  <si>
    <t>Se informan propiedades DFL 2</t>
  </si>
  <si>
    <t>El arriendo debe ser a lo menos por 1 mes</t>
  </si>
  <si>
    <t>No se informan contratos de arriendo Leasing</t>
  </si>
  <si>
    <t>No están obligados a declarar arrendatarios PN</t>
  </si>
  <si>
    <t xml:space="preserve">Declaración Jurada 1835, sobre arriendos </t>
  </si>
  <si>
    <t>AT2025</t>
  </si>
  <si>
    <t xml:space="preserve">Del </t>
  </si>
  <si>
    <t xml:space="preserve">al </t>
  </si>
  <si>
    <t>UTM</t>
  </si>
  <si>
    <t>Posteriores al 31-12-2025</t>
  </si>
  <si>
    <t>00810-00019</t>
  </si>
  <si>
    <t>Puerto Montt</t>
  </si>
  <si>
    <t>10.987.980-2</t>
  </si>
  <si>
    <t>A</t>
  </si>
  <si>
    <t>UTA</t>
  </si>
  <si>
    <t xml:space="preserve">UTM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</si>
</sst>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trike/>
      <sz val="8"/>
      <name val="Arial"/>
      <family val="2"/>
    </font>
    <font>
      <sz val="8"/>
      <color theme="1"/>
      <name val="Times New Roman"/>
      <family val="1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ADFE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left" wrapText="1"/>
    </xf>
    <xf numFmtId="0" fontId="2" fillId="0" borderId="0" xfId="1" applyFont="1" applyAlignment="1">
      <alignment horizontal="centerContinuous"/>
    </xf>
    <xf numFmtId="0" fontId="1" fillId="0" borderId="0" xfId="1" quotePrefix="1" applyAlignment="1">
      <alignment horizontal="left" wrapText="1"/>
    </xf>
    <xf numFmtId="0" fontId="1" fillId="0" borderId="0" xfId="1"/>
    <xf numFmtId="0" fontId="1" fillId="0" borderId="0" xfId="1" quotePrefix="1" applyAlignment="1">
      <alignment horizontal="right"/>
    </xf>
    <xf numFmtId="0" fontId="3" fillId="0" borderId="0" xfId="1" applyFont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/>
    <xf numFmtId="0" fontId="4" fillId="0" borderId="4" xfId="2" applyFont="1" applyBorder="1"/>
    <xf numFmtId="0" fontId="2" fillId="0" borderId="13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7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0" fontId="2" fillId="0" borderId="0" xfId="1" applyNumberFormat="1" applyFont="1"/>
    <xf numFmtId="9" fontId="2" fillId="0" borderId="0" xfId="1" applyNumberFormat="1" applyFont="1"/>
    <xf numFmtId="17" fontId="2" fillId="0" borderId="0" xfId="1" applyNumberFormat="1" applyFont="1"/>
    <xf numFmtId="0" fontId="2" fillId="0" borderId="5" xfId="1" applyFont="1" applyBorder="1"/>
    <xf numFmtId="0" fontId="2" fillId="0" borderId="8" xfId="1" applyFont="1" applyBorder="1"/>
    <xf numFmtId="0" fontId="9" fillId="0" borderId="0" xfId="0" applyFont="1"/>
    <xf numFmtId="0" fontId="10" fillId="0" borderId="0" xfId="4"/>
    <xf numFmtId="0" fontId="2" fillId="2" borderId="13" xfId="1" applyFont="1" applyFill="1" applyBorder="1" applyAlignment="1">
      <alignment horizontal="center"/>
    </xf>
    <xf numFmtId="3" fontId="12" fillId="0" borderId="0" xfId="0" applyNumberFormat="1" applyFont="1"/>
    <xf numFmtId="0" fontId="13" fillId="0" borderId="0" xfId="4" applyFont="1"/>
    <xf numFmtId="0" fontId="2" fillId="3" borderId="13" xfId="1" applyFont="1" applyFill="1" applyBorder="1" applyAlignment="1">
      <alignment horizontal="center"/>
    </xf>
    <xf numFmtId="0" fontId="3" fillId="0" borderId="0" xfId="0" applyFont="1"/>
    <xf numFmtId="0" fontId="14" fillId="0" borderId="0" xfId="0" applyFont="1"/>
    <xf numFmtId="0" fontId="14" fillId="3" borderId="0" xfId="0" applyFont="1" applyFill="1"/>
    <xf numFmtId="0" fontId="15" fillId="3" borderId="0" xfId="0" applyFont="1" applyFill="1"/>
    <xf numFmtId="15" fontId="16" fillId="0" borderId="0" xfId="0" applyNumberFormat="1" applyFont="1"/>
    <xf numFmtId="0" fontId="3" fillId="0" borderId="9" xfId="0" applyFont="1" applyBorder="1"/>
    <xf numFmtId="0" fontId="0" fillId="0" borderId="13" xfId="0" applyBorder="1"/>
    <xf numFmtId="14" fontId="0" fillId="0" borderId="13" xfId="0" applyNumberFormat="1" applyBorder="1"/>
    <xf numFmtId="0" fontId="0" fillId="0" borderId="11" xfId="0" applyBorder="1"/>
    <xf numFmtId="14" fontId="0" fillId="0" borderId="11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0" fillId="0" borderId="0" xfId="0" applyNumberFormat="1"/>
    <xf numFmtId="41" fontId="0" fillId="0" borderId="0" xfId="3" applyFont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2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/>
    <xf numFmtId="0" fontId="2" fillId="0" borderId="3" xfId="1" applyFont="1" applyBorder="1" applyAlignment="1">
      <alignment horizontal="center" vertical="center" wrapText="1"/>
    </xf>
    <xf numFmtId="41" fontId="2" fillId="0" borderId="13" xfId="1" applyNumberFormat="1" applyFont="1" applyBorder="1" applyAlignment="1">
      <alignment horizontal="center"/>
    </xf>
    <xf numFmtId="0" fontId="1" fillId="0" borderId="0" xfId="1" quotePrefix="1" applyAlignment="1">
      <alignment horizontal="right" wrapText="1"/>
    </xf>
    <xf numFmtId="0" fontId="1" fillId="0" borderId="1" xfId="1" quotePrefix="1" applyBorder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/>
    </xf>
    <xf numFmtId="41" fontId="2" fillId="0" borderId="0" xfId="3" applyFont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41" fontId="4" fillId="0" borderId="2" xfId="3" applyFont="1" applyBorder="1" applyAlignment="1">
      <alignment horizontal="center"/>
    </xf>
    <xf numFmtId="41" fontId="4" fillId="0" borderId="3" xfId="3" applyFont="1" applyBorder="1" applyAlignment="1">
      <alignment horizontal="center"/>
    </xf>
    <xf numFmtId="41" fontId="4" fillId="0" borderId="4" xfId="3" applyFont="1" applyBorder="1" applyAlignment="1">
      <alignment horizontal="center"/>
    </xf>
    <xf numFmtId="0" fontId="2" fillId="3" borderId="14" xfId="2" applyFont="1" applyFill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2" fillId="0" borderId="19" xfId="2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5">
    <cellStyle name="Hipervínculo" xfId="4" builtinId="8"/>
    <cellStyle name="Millares [0]" xfId="3" builtinId="6"/>
    <cellStyle name="Normal" xfId="0" builtinId="0"/>
    <cellStyle name="Normal 2" xfId="1" xr:uid="{9933D268-3B3E-404D-8D5A-02F27A22B9D7}"/>
    <cellStyle name="Normal 2 3" xfId="2" xr:uid="{E877CA77-E592-4C55-BCCE-59C4D3CD95E1}"/>
  </cellStyles>
  <dxfs count="0"/>
  <tableStyles count="0" defaultTableStyle="TableStyleMedium2" defaultPivotStyle="PivotStyleLight16"/>
  <colors>
    <mruColors>
      <color rgb="FFBAD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tmp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tm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25787</xdr:colOff>
      <xdr:row>14</xdr:row>
      <xdr:rowOff>126609</xdr:rowOff>
    </xdr:from>
    <xdr:to>
      <xdr:col>2</xdr:col>
      <xdr:colOff>490021</xdr:colOff>
      <xdr:row>17</xdr:row>
      <xdr:rowOff>63305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751082AE-B779-1695-2C80-B77A796C5D6D}"/>
            </a:ext>
          </a:extLst>
        </xdr:cNvPr>
        <xdr:cNvSpPr/>
      </xdr:nvSpPr>
      <xdr:spPr>
        <a:xfrm>
          <a:off x="813578" y="2391507"/>
          <a:ext cx="1252025" cy="422032"/>
        </a:xfrm>
        <a:prstGeom prst="roundRect">
          <a:avLst/>
        </a:prstGeom>
        <a:solidFill>
          <a:srgbClr val="BADFE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>
              <a:solidFill>
                <a:srgbClr val="002060"/>
              </a:solidFill>
            </a:rPr>
            <a:t>Dueño</a:t>
          </a:r>
          <a:r>
            <a:rPr lang="es-CL" sz="1100" b="1" baseline="0">
              <a:solidFill>
                <a:srgbClr val="002060"/>
              </a:solidFill>
            </a:rPr>
            <a:t> propiedad</a:t>
          </a:r>
          <a:endParaRPr lang="es-CL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701040</xdr:colOff>
      <xdr:row>14</xdr:row>
      <xdr:rowOff>124264</xdr:rowOff>
    </xdr:from>
    <xdr:to>
      <xdr:col>9</xdr:col>
      <xdr:colOff>377484</xdr:colOff>
      <xdr:row>17</xdr:row>
      <xdr:rowOff>60960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92D4EEE-F4AB-4BF8-A76D-30F0BFEED1E4}"/>
            </a:ext>
          </a:extLst>
        </xdr:cNvPr>
        <xdr:cNvSpPr/>
      </xdr:nvSpPr>
      <xdr:spPr>
        <a:xfrm>
          <a:off x="4639994" y="771378"/>
          <a:ext cx="1252025" cy="422031"/>
        </a:xfrm>
        <a:prstGeom prst="roundRect">
          <a:avLst/>
        </a:prstGeom>
        <a:solidFill>
          <a:srgbClr val="BADFE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rgbClr val="002060"/>
              </a:solidFill>
            </a:rPr>
            <a:t>Arrendatario</a:t>
          </a:r>
        </a:p>
      </xdr:txBody>
    </xdr:sp>
    <xdr:clientData/>
  </xdr:twoCellAnchor>
  <xdr:twoCellAnchor>
    <xdr:from>
      <xdr:col>2</xdr:col>
      <xdr:colOff>490021</xdr:colOff>
      <xdr:row>16</xdr:row>
      <xdr:rowOff>11723</xdr:rowOff>
    </xdr:from>
    <xdr:to>
      <xdr:col>7</xdr:col>
      <xdr:colOff>701040</xdr:colOff>
      <xdr:row>16</xdr:row>
      <xdr:rowOff>14068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0ABE560-9758-C4BC-DACD-27AB7C59796A}"/>
            </a:ext>
          </a:extLst>
        </xdr:cNvPr>
        <xdr:cNvCxnSpPr>
          <a:stCxn id="2" idx="3"/>
          <a:endCxn id="3" idx="1"/>
        </xdr:cNvCxnSpPr>
      </xdr:nvCxnSpPr>
      <xdr:spPr>
        <a:xfrm flipV="1">
          <a:off x="2065603" y="2600178"/>
          <a:ext cx="4149972" cy="23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25787</xdr:colOff>
      <xdr:row>5</xdr:row>
      <xdr:rowOff>131299</xdr:rowOff>
    </xdr:from>
    <xdr:to>
      <xdr:col>2</xdr:col>
      <xdr:colOff>490022</xdr:colOff>
      <xdr:row>8</xdr:row>
      <xdr:rowOff>67995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E3478B94-25C0-4284-8A07-82C9A8262E7D}"/>
            </a:ext>
          </a:extLst>
        </xdr:cNvPr>
        <xdr:cNvSpPr/>
      </xdr:nvSpPr>
      <xdr:spPr>
        <a:xfrm>
          <a:off x="813578" y="940191"/>
          <a:ext cx="1252026" cy="422032"/>
        </a:xfrm>
        <a:prstGeom prst="roundRect">
          <a:avLst/>
        </a:prstGeom>
        <a:solidFill>
          <a:srgbClr val="BADFE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>
              <a:solidFill>
                <a:srgbClr val="002060"/>
              </a:solidFill>
            </a:rPr>
            <a:t>Dueño</a:t>
          </a:r>
          <a:r>
            <a:rPr lang="es-CL" sz="1100" b="1" baseline="0">
              <a:solidFill>
                <a:srgbClr val="002060"/>
              </a:solidFill>
            </a:rPr>
            <a:t> propiedad</a:t>
          </a:r>
          <a:endParaRPr lang="es-CL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677594</xdr:colOff>
      <xdr:row>5</xdr:row>
      <xdr:rowOff>128954</xdr:rowOff>
    </xdr:from>
    <xdr:to>
      <xdr:col>9</xdr:col>
      <xdr:colOff>354038</xdr:colOff>
      <xdr:row>8</xdr:row>
      <xdr:rowOff>65650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8A57B8E2-EF7F-4DF6-AE8E-16E0836352DD}"/>
            </a:ext>
          </a:extLst>
        </xdr:cNvPr>
        <xdr:cNvSpPr/>
      </xdr:nvSpPr>
      <xdr:spPr>
        <a:xfrm>
          <a:off x="4616548" y="1908517"/>
          <a:ext cx="1252025" cy="422031"/>
        </a:xfrm>
        <a:prstGeom prst="roundRect">
          <a:avLst/>
        </a:prstGeom>
        <a:solidFill>
          <a:srgbClr val="BADFE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100" b="1">
              <a:solidFill>
                <a:srgbClr val="002060"/>
              </a:solidFill>
            </a:rPr>
            <a:t>Arrendatario</a:t>
          </a:r>
        </a:p>
      </xdr:txBody>
    </xdr:sp>
    <xdr:clientData/>
  </xdr:twoCellAnchor>
  <xdr:twoCellAnchor>
    <xdr:from>
      <xdr:col>2</xdr:col>
      <xdr:colOff>490022</xdr:colOff>
      <xdr:row>7</xdr:row>
      <xdr:rowOff>2345</xdr:rowOff>
    </xdr:from>
    <xdr:to>
      <xdr:col>7</xdr:col>
      <xdr:colOff>649459</xdr:colOff>
      <xdr:row>7</xdr:row>
      <xdr:rowOff>18758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C135573A-9161-406E-8C9E-39C28137DE25}"/>
            </a:ext>
          </a:extLst>
        </xdr:cNvPr>
        <xdr:cNvCxnSpPr>
          <a:stCxn id="7" idx="3"/>
        </xdr:cNvCxnSpPr>
      </xdr:nvCxnSpPr>
      <xdr:spPr>
        <a:xfrm flipV="1">
          <a:off x="2065604" y="1134794"/>
          <a:ext cx="4098390" cy="164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4</xdr:row>
      <xdr:rowOff>119575</xdr:rowOff>
    </xdr:from>
    <xdr:to>
      <xdr:col>6</xdr:col>
      <xdr:colOff>16415</xdr:colOff>
      <xdr:row>8</xdr:row>
      <xdr:rowOff>126609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7F178A8-D4BF-4FDD-93CD-F414F8A6004D}"/>
            </a:ext>
          </a:extLst>
        </xdr:cNvPr>
        <xdr:cNvSpPr/>
      </xdr:nvSpPr>
      <xdr:spPr>
        <a:xfrm>
          <a:off x="3151164" y="766689"/>
          <a:ext cx="1591996" cy="654148"/>
        </a:xfrm>
        <a:prstGeom prst="roundRect">
          <a:avLst/>
        </a:prstGeom>
        <a:solidFill>
          <a:srgbClr val="BADFE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 b="1">
              <a:solidFill>
                <a:srgbClr val="002060"/>
              </a:solidFill>
            </a:rPr>
            <a:t>Corredor</a:t>
          </a:r>
          <a:r>
            <a:rPr lang="es-CL" sz="800" b="1" baseline="0">
              <a:solidFill>
                <a:srgbClr val="002060"/>
              </a:solidFill>
            </a:rPr>
            <a:t> de propiedades, intermediario, mandatario</a:t>
          </a:r>
          <a:endParaRPr lang="es-CL" sz="8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11</xdr:col>
      <xdr:colOff>140677</xdr:colOff>
      <xdr:row>0</xdr:row>
      <xdr:rowOff>98474</xdr:rowOff>
    </xdr:from>
    <xdr:to>
      <xdr:col>12</xdr:col>
      <xdr:colOff>588596</xdr:colOff>
      <xdr:row>3</xdr:row>
      <xdr:rowOff>69704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138869-DCA7-84B7-B5A2-D70EB3D9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6375" y="98474"/>
          <a:ext cx="1235710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335540</xdr:colOff>
      <xdr:row>4</xdr:row>
      <xdr:rowOff>140677</xdr:rowOff>
    </xdr:from>
    <xdr:to>
      <xdr:col>15</xdr:col>
      <xdr:colOff>465202</xdr:colOff>
      <xdr:row>34</xdr:row>
      <xdr:rowOff>130311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9F4DA3-3CBB-7170-D84D-D99FDAE8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3448" y="787791"/>
          <a:ext cx="4068616" cy="4807818"/>
        </a:xfrm>
        <a:prstGeom prst="rect">
          <a:avLst/>
        </a:prstGeom>
      </xdr:spPr>
    </xdr:pic>
    <xdr:clientData/>
  </xdr:twoCellAnchor>
  <xdr:twoCellAnchor>
    <xdr:from>
      <xdr:col>9</xdr:col>
      <xdr:colOff>98474</xdr:colOff>
      <xdr:row>0</xdr:row>
      <xdr:rowOff>28135</xdr:rowOff>
    </xdr:from>
    <xdr:to>
      <xdr:col>10</xdr:col>
      <xdr:colOff>63304</xdr:colOff>
      <xdr:row>4</xdr:row>
      <xdr:rowOff>35169</xdr:rowOff>
    </xdr:to>
    <xdr:grpSp>
      <xdr:nvGrpSpPr>
        <xdr:cNvPr id="6" name="Google Shape;9517;p60">
          <a:extLst>
            <a:ext uri="{FF2B5EF4-FFF2-40B4-BE49-F238E27FC236}">
              <a16:creationId xmlns:a16="http://schemas.microsoft.com/office/drawing/2014/main" id="{9B493FF2-F3E4-A274-DE2E-944634208899}"/>
            </a:ext>
          </a:extLst>
        </xdr:cNvPr>
        <xdr:cNvGrpSpPr/>
      </xdr:nvGrpSpPr>
      <xdr:grpSpPr>
        <a:xfrm>
          <a:off x="7188591" y="28135"/>
          <a:ext cx="752621" cy="654148"/>
          <a:chOff x="1750887" y="2425727"/>
          <a:chExt cx="320143" cy="343270"/>
        </a:xfrm>
      </xdr:grpSpPr>
      <xdr:sp macro="" textlink="">
        <xdr:nvSpPr>
          <xdr:cNvPr id="12" name="Google Shape;9518;p60">
            <a:extLst>
              <a:ext uri="{FF2B5EF4-FFF2-40B4-BE49-F238E27FC236}">
                <a16:creationId xmlns:a16="http://schemas.microsoft.com/office/drawing/2014/main" id="{214CD2CB-709D-6C83-0F6A-F902146F8EBC}"/>
              </a:ext>
            </a:extLst>
          </xdr:cNvPr>
          <xdr:cNvSpPr/>
        </xdr:nvSpPr>
        <xdr:spPr>
          <a:xfrm>
            <a:off x="1750887" y="2425727"/>
            <a:ext cx="320143" cy="289052"/>
          </a:xfrm>
          <a:custGeom>
            <a:avLst/>
            <a:gdLst/>
            <a:ahLst/>
            <a:cxnLst/>
            <a:rect l="l" t="t" r="r" b="b"/>
            <a:pathLst>
              <a:path w="10050" h="9074" extrusionOk="0">
                <a:moveTo>
                  <a:pt x="1668" y="322"/>
                </a:moveTo>
                <a:cubicBezTo>
                  <a:pt x="1834" y="322"/>
                  <a:pt x="1953" y="453"/>
                  <a:pt x="1953" y="608"/>
                </a:cubicBezTo>
                <a:lnTo>
                  <a:pt x="1953" y="1275"/>
                </a:lnTo>
                <a:cubicBezTo>
                  <a:pt x="1953" y="1441"/>
                  <a:pt x="1811" y="1560"/>
                  <a:pt x="1668" y="1560"/>
                </a:cubicBezTo>
                <a:cubicBezTo>
                  <a:pt x="1513" y="1560"/>
                  <a:pt x="1382" y="1429"/>
                  <a:pt x="1382" y="1275"/>
                </a:cubicBezTo>
                <a:lnTo>
                  <a:pt x="1382" y="929"/>
                </a:lnTo>
                <a:lnTo>
                  <a:pt x="1382" y="608"/>
                </a:lnTo>
                <a:cubicBezTo>
                  <a:pt x="1370" y="453"/>
                  <a:pt x="1501" y="322"/>
                  <a:pt x="1668" y="322"/>
                </a:cubicBezTo>
                <a:close/>
                <a:moveTo>
                  <a:pt x="3918" y="322"/>
                </a:moveTo>
                <a:cubicBezTo>
                  <a:pt x="4061" y="322"/>
                  <a:pt x="4192" y="453"/>
                  <a:pt x="4192" y="608"/>
                </a:cubicBezTo>
                <a:lnTo>
                  <a:pt x="4192" y="1275"/>
                </a:lnTo>
                <a:cubicBezTo>
                  <a:pt x="4192" y="1441"/>
                  <a:pt x="4061" y="1560"/>
                  <a:pt x="3918" y="1560"/>
                </a:cubicBezTo>
                <a:cubicBezTo>
                  <a:pt x="3763" y="1560"/>
                  <a:pt x="3632" y="1429"/>
                  <a:pt x="3632" y="1275"/>
                </a:cubicBezTo>
                <a:lnTo>
                  <a:pt x="3632" y="608"/>
                </a:lnTo>
                <a:cubicBezTo>
                  <a:pt x="3632" y="441"/>
                  <a:pt x="3763" y="322"/>
                  <a:pt x="3918" y="322"/>
                </a:cubicBezTo>
                <a:close/>
                <a:moveTo>
                  <a:pt x="6180" y="322"/>
                </a:moveTo>
                <a:cubicBezTo>
                  <a:pt x="6323" y="322"/>
                  <a:pt x="6454" y="453"/>
                  <a:pt x="6454" y="608"/>
                </a:cubicBezTo>
                <a:lnTo>
                  <a:pt x="6454" y="1275"/>
                </a:lnTo>
                <a:cubicBezTo>
                  <a:pt x="6454" y="1441"/>
                  <a:pt x="6323" y="1560"/>
                  <a:pt x="6180" y="1560"/>
                </a:cubicBezTo>
                <a:cubicBezTo>
                  <a:pt x="6025" y="1560"/>
                  <a:pt x="5894" y="1429"/>
                  <a:pt x="5894" y="1275"/>
                </a:cubicBezTo>
                <a:lnTo>
                  <a:pt x="5894" y="608"/>
                </a:lnTo>
                <a:cubicBezTo>
                  <a:pt x="5894" y="441"/>
                  <a:pt x="6025" y="322"/>
                  <a:pt x="6180" y="322"/>
                </a:cubicBezTo>
                <a:close/>
                <a:moveTo>
                  <a:pt x="8419" y="322"/>
                </a:moveTo>
                <a:cubicBezTo>
                  <a:pt x="8573" y="322"/>
                  <a:pt x="8704" y="453"/>
                  <a:pt x="8704" y="608"/>
                </a:cubicBezTo>
                <a:lnTo>
                  <a:pt x="8704" y="929"/>
                </a:lnTo>
                <a:lnTo>
                  <a:pt x="8704" y="1275"/>
                </a:lnTo>
                <a:cubicBezTo>
                  <a:pt x="8704" y="1441"/>
                  <a:pt x="8573" y="1560"/>
                  <a:pt x="8419" y="1560"/>
                </a:cubicBezTo>
                <a:cubicBezTo>
                  <a:pt x="8276" y="1560"/>
                  <a:pt x="8145" y="1429"/>
                  <a:pt x="8145" y="1275"/>
                </a:cubicBezTo>
                <a:lnTo>
                  <a:pt x="8145" y="608"/>
                </a:lnTo>
                <a:cubicBezTo>
                  <a:pt x="8145" y="441"/>
                  <a:pt x="8276" y="322"/>
                  <a:pt x="8419" y="322"/>
                </a:cubicBezTo>
                <a:close/>
                <a:moveTo>
                  <a:pt x="9526" y="1096"/>
                </a:moveTo>
                <a:cubicBezTo>
                  <a:pt x="9669" y="1096"/>
                  <a:pt x="9788" y="1215"/>
                  <a:pt x="9788" y="1370"/>
                </a:cubicBezTo>
                <a:lnTo>
                  <a:pt x="9788" y="2525"/>
                </a:lnTo>
                <a:lnTo>
                  <a:pt x="370" y="2525"/>
                </a:lnTo>
                <a:lnTo>
                  <a:pt x="370" y="1370"/>
                </a:lnTo>
                <a:cubicBezTo>
                  <a:pt x="370" y="1215"/>
                  <a:pt x="489" y="1096"/>
                  <a:pt x="644" y="1096"/>
                </a:cubicBezTo>
                <a:lnTo>
                  <a:pt x="1060" y="1096"/>
                </a:lnTo>
                <a:lnTo>
                  <a:pt x="1060" y="1275"/>
                </a:lnTo>
                <a:cubicBezTo>
                  <a:pt x="1060" y="1596"/>
                  <a:pt x="1322" y="1882"/>
                  <a:pt x="1668" y="1882"/>
                </a:cubicBezTo>
                <a:cubicBezTo>
                  <a:pt x="1989" y="1882"/>
                  <a:pt x="2275" y="1620"/>
                  <a:pt x="2275" y="1275"/>
                </a:cubicBezTo>
                <a:lnTo>
                  <a:pt x="2275" y="1096"/>
                </a:lnTo>
                <a:lnTo>
                  <a:pt x="3335" y="1096"/>
                </a:lnTo>
                <a:lnTo>
                  <a:pt x="3335" y="1275"/>
                </a:lnTo>
                <a:cubicBezTo>
                  <a:pt x="3335" y="1596"/>
                  <a:pt x="3597" y="1882"/>
                  <a:pt x="3942" y="1882"/>
                </a:cubicBezTo>
                <a:cubicBezTo>
                  <a:pt x="4287" y="1882"/>
                  <a:pt x="4549" y="1620"/>
                  <a:pt x="4549" y="1275"/>
                </a:cubicBezTo>
                <a:lnTo>
                  <a:pt x="4549" y="1096"/>
                </a:lnTo>
                <a:lnTo>
                  <a:pt x="5609" y="1096"/>
                </a:lnTo>
                <a:lnTo>
                  <a:pt x="5609" y="1275"/>
                </a:lnTo>
                <a:cubicBezTo>
                  <a:pt x="5609" y="1596"/>
                  <a:pt x="5883" y="1882"/>
                  <a:pt x="6216" y="1882"/>
                </a:cubicBezTo>
                <a:cubicBezTo>
                  <a:pt x="6561" y="1882"/>
                  <a:pt x="6835" y="1620"/>
                  <a:pt x="6835" y="1275"/>
                </a:cubicBezTo>
                <a:lnTo>
                  <a:pt x="6835" y="1096"/>
                </a:lnTo>
                <a:lnTo>
                  <a:pt x="7883" y="1096"/>
                </a:lnTo>
                <a:lnTo>
                  <a:pt x="7883" y="1275"/>
                </a:lnTo>
                <a:cubicBezTo>
                  <a:pt x="7883" y="1596"/>
                  <a:pt x="8157" y="1882"/>
                  <a:pt x="8502" y="1882"/>
                </a:cubicBezTo>
                <a:cubicBezTo>
                  <a:pt x="8823" y="1882"/>
                  <a:pt x="9109" y="1620"/>
                  <a:pt x="9109" y="1275"/>
                </a:cubicBezTo>
                <a:lnTo>
                  <a:pt x="9109" y="1096"/>
                </a:lnTo>
                <a:close/>
                <a:moveTo>
                  <a:pt x="1608" y="1"/>
                </a:moveTo>
                <a:cubicBezTo>
                  <a:pt x="1275" y="1"/>
                  <a:pt x="989" y="262"/>
                  <a:pt x="989" y="608"/>
                </a:cubicBezTo>
                <a:lnTo>
                  <a:pt x="989" y="786"/>
                </a:lnTo>
                <a:lnTo>
                  <a:pt x="572" y="786"/>
                </a:lnTo>
                <a:cubicBezTo>
                  <a:pt x="251" y="786"/>
                  <a:pt x="1" y="1048"/>
                  <a:pt x="1" y="1370"/>
                </a:cubicBezTo>
                <a:lnTo>
                  <a:pt x="1" y="3584"/>
                </a:lnTo>
                <a:cubicBezTo>
                  <a:pt x="1" y="3668"/>
                  <a:pt x="72" y="3751"/>
                  <a:pt x="156" y="3751"/>
                </a:cubicBezTo>
                <a:cubicBezTo>
                  <a:pt x="251" y="3751"/>
                  <a:pt x="322" y="3668"/>
                  <a:pt x="322" y="3584"/>
                </a:cubicBezTo>
                <a:lnTo>
                  <a:pt x="322" y="2834"/>
                </a:lnTo>
                <a:lnTo>
                  <a:pt x="9681" y="2834"/>
                </a:lnTo>
                <a:lnTo>
                  <a:pt x="9681" y="8906"/>
                </a:lnTo>
                <a:cubicBezTo>
                  <a:pt x="9681" y="9002"/>
                  <a:pt x="9764" y="9073"/>
                  <a:pt x="9847" y="9073"/>
                </a:cubicBezTo>
                <a:cubicBezTo>
                  <a:pt x="9943" y="9073"/>
                  <a:pt x="10014" y="9002"/>
                  <a:pt x="10014" y="8906"/>
                </a:cubicBezTo>
                <a:lnTo>
                  <a:pt x="10014" y="1346"/>
                </a:lnTo>
                <a:cubicBezTo>
                  <a:pt x="10050" y="1036"/>
                  <a:pt x="9776" y="786"/>
                  <a:pt x="9466" y="786"/>
                </a:cubicBezTo>
                <a:lnTo>
                  <a:pt x="9050" y="786"/>
                </a:lnTo>
                <a:lnTo>
                  <a:pt x="9050" y="608"/>
                </a:lnTo>
                <a:cubicBezTo>
                  <a:pt x="9050" y="274"/>
                  <a:pt x="8776" y="1"/>
                  <a:pt x="8430" y="1"/>
                </a:cubicBezTo>
                <a:cubicBezTo>
                  <a:pt x="8109" y="1"/>
                  <a:pt x="7823" y="262"/>
                  <a:pt x="7823" y="608"/>
                </a:cubicBezTo>
                <a:lnTo>
                  <a:pt x="7823" y="786"/>
                </a:lnTo>
                <a:lnTo>
                  <a:pt x="6764" y="786"/>
                </a:lnTo>
                <a:lnTo>
                  <a:pt x="6764" y="608"/>
                </a:lnTo>
                <a:cubicBezTo>
                  <a:pt x="6764" y="274"/>
                  <a:pt x="6502" y="1"/>
                  <a:pt x="6156" y="1"/>
                </a:cubicBezTo>
                <a:cubicBezTo>
                  <a:pt x="5811" y="1"/>
                  <a:pt x="5549" y="262"/>
                  <a:pt x="5549" y="608"/>
                </a:cubicBezTo>
                <a:lnTo>
                  <a:pt x="5549" y="786"/>
                </a:lnTo>
                <a:lnTo>
                  <a:pt x="4489" y="786"/>
                </a:lnTo>
                <a:lnTo>
                  <a:pt x="4489" y="608"/>
                </a:lnTo>
                <a:cubicBezTo>
                  <a:pt x="4489" y="274"/>
                  <a:pt x="4228" y="1"/>
                  <a:pt x="3882" y="1"/>
                </a:cubicBezTo>
                <a:cubicBezTo>
                  <a:pt x="3549" y="1"/>
                  <a:pt x="3275" y="262"/>
                  <a:pt x="3275" y="608"/>
                </a:cubicBezTo>
                <a:lnTo>
                  <a:pt x="3275" y="786"/>
                </a:lnTo>
                <a:lnTo>
                  <a:pt x="2215" y="786"/>
                </a:lnTo>
                <a:lnTo>
                  <a:pt x="2215" y="608"/>
                </a:lnTo>
                <a:cubicBezTo>
                  <a:pt x="2215" y="274"/>
                  <a:pt x="1942" y="1"/>
                  <a:pt x="1608" y="1"/>
                </a:cubicBezTo>
                <a:close/>
              </a:path>
            </a:pathLst>
          </a:custGeom>
          <a:solidFill>
            <a:srgbClr val="657E93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13" name="Google Shape;9519;p60">
            <a:extLst>
              <a:ext uri="{FF2B5EF4-FFF2-40B4-BE49-F238E27FC236}">
                <a16:creationId xmlns:a16="http://schemas.microsoft.com/office/drawing/2014/main" id="{6959DEEE-EB22-035D-FCCD-8ED710849DDA}"/>
              </a:ext>
            </a:extLst>
          </xdr:cNvPr>
          <xdr:cNvSpPr/>
        </xdr:nvSpPr>
        <xdr:spPr>
          <a:xfrm>
            <a:off x="1751652" y="2558467"/>
            <a:ext cx="319378" cy="210530"/>
          </a:xfrm>
          <a:custGeom>
            <a:avLst/>
            <a:gdLst/>
            <a:ahLst/>
            <a:cxnLst/>
            <a:rect l="l" t="t" r="r" b="b"/>
            <a:pathLst>
              <a:path w="10026" h="6609" extrusionOk="0">
                <a:moveTo>
                  <a:pt x="167" y="1"/>
                </a:moveTo>
                <a:cubicBezTo>
                  <a:pt x="72" y="1"/>
                  <a:pt x="1" y="72"/>
                  <a:pt x="1" y="156"/>
                </a:cubicBezTo>
                <a:lnTo>
                  <a:pt x="1" y="6025"/>
                </a:lnTo>
                <a:cubicBezTo>
                  <a:pt x="1" y="6347"/>
                  <a:pt x="274" y="6609"/>
                  <a:pt x="584" y="6609"/>
                </a:cubicBezTo>
                <a:lnTo>
                  <a:pt x="9407" y="6609"/>
                </a:lnTo>
                <a:cubicBezTo>
                  <a:pt x="9740" y="6609"/>
                  <a:pt x="9990" y="6335"/>
                  <a:pt x="9990" y="6025"/>
                </a:cubicBezTo>
                <a:lnTo>
                  <a:pt x="9990" y="5501"/>
                </a:lnTo>
                <a:cubicBezTo>
                  <a:pt x="10026" y="5418"/>
                  <a:pt x="9942" y="5335"/>
                  <a:pt x="9859" y="5335"/>
                </a:cubicBezTo>
                <a:cubicBezTo>
                  <a:pt x="9764" y="5335"/>
                  <a:pt x="9692" y="5418"/>
                  <a:pt x="9692" y="5501"/>
                </a:cubicBezTo>
                <a:lnTo>
                  <a:pt x="9692" y="6025"/>
                </a:lnTo>
                <a:cubicBezTo>
                  <a:pt x="9692" y="6168"/>
                  <a:pt x="9573" y="6287"/>
                  <a:pt x="9430" y="6287"/>
                </a:cubicBezTo>
                <a:lnTo>
                  <a:pt x="596" y="6287"/>
                </a:lnTo>
                <a:cubicBezTo>
                  <a:pt x="453" y="6287"/>
                  <a:pt x="334" y="6168"/>
                  <a:pt x="334" y="6025"/>
                </a:cubicBezTo>
                <a:lnTo>
                  <a:pt x="334" y="156"/>
                </a:lnTo>
                <a:cubicBezTo>
                  <a:pt x="334" y="72"/>
                  <a:pt x="251" y="1"/>
                  <a:pt x="167" y="1"/>
                </a:cubicBezTo>
                <a:close/>
              </a:path>
            </a:pathLst>
          </a:custGeom>
          <a:solidFill>
            <a:srgbClr val="657E93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77519</xdr:colOff>
      <xdr:row>4</xdr:row>
      <xdr:rowOff>41274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371C1-16F5-4E84-A0E0-6353A319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455" y="126609"/>
          <a:ext cx="766836" cy="463305"/>
        </a:xfrm>
        <a:prstGeom prst="rect">
          <a:avLst/>
        </a:prstGeom>
      </xdr:spPr>
    </xdr:pic>
    <xdr:clientData/>
  </xdr:twoCellAnchor>
  <xdr:twoCellAnchor editAs="oneCell">
    <xdr:from>
      <xdr:col>68</xdr:col>
      <xdr:colOff>70332</xdr:colOff>
      <xdr:row>7</xdr:row>
      <xdr:rowOff>0</xdr:rowOff>
    </xdr:from>
    <xdr:to>
      <xdr:col>131</xdr:col>
      <xdr:colOff>98630</xdr:colOff>
      <xdr:row>24</xdr:row>
      <xdr:rowOff>7097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EFBBC7-F96D-2BDD-6CCF-F63FAD2F3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3347" y="991772"/>
          <a:ext cx="7561548" cy="2961313"/>
        </a:xfrm>
        <a:prstGeom prst="rect">
          <a:avLst/>
        </a:prstGeom>
      </xdr:spPr>
    </xdr:pic>
    <xdr:clientData/>
  </xdr:twoCellAnchor>
  <xdr:twoCellAnchor editAs="oneCell">
    <xdr:from>
      <xdr:col>13</xdr:col>
      <xdr:colOff>149089</xdr:colOff>
      <xdr:row>33</xdr:row>
      <xdr:rowOff>77372</xdr:rowOff>
    </xdr:from>
    <xdr:to>
      <xdr:col>36</xdr:col>
      <xdr:colOff>253112</xdr:colOff>
      <xdr:row>69</xdr:row>
      <xdr:rowOff>81318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38EF70-B92B-F88B-1A01-4103E4C5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6431" y="5352757"/>
          <a:ext cx="7208207" cy="4632216"/>
        </a:xfrm>
        <a:prstGeom prst="rect">
          <a:avLst/>
        </a:prstGeom>
      </xdr:spPr>
    </xdr:pic>
    <xdr:clientData/>
  </xdr:twoCellAnchor>
  <xdr:twoCellAnchor editAs="oneCell">
    <xdr:from>
      <xdr:col>23</xdr:col>
      <xdr:colOff>205362</xdr:colOff>
      <xdr:row>1</xdr:row>
      <xdr:rowOff>98474</xdr:rowOff>
    </xdr:from>
    <xdr:to>
      <xdr:col>25</xdr:col>
      <xdr:colOff>265038</xdr:colOff>
      <xdr:row>3</xdr:row>
      <xdr:rowOff>69703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C0E5E5-8CAE-4E4D-BA4F-857C3909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7257" y="225083"/>
          <a:ext cx="664587" cy="245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154744</xdr:colOff>
      <xdr:row>18</xdr:row>
      <xdr:rowOff>84406</xdr:rowOff>
    </xdr:from>
    <xdr:to>
      <xdr:col>67</xdr:col>
      <xdr:colOff>97738</xdr:colOff>
      <xdr:row>23</xdr:row>
      <xdr:rowOff>74336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A08A3BE-7C90-899E-B659-57ED3FCB5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274"/>
        <a:stretch/>
      </xdr:blipFill>
      <xdr:spPr>
        <a:xfrm>
          <a:off x="12330332" y="2602523"/>
          <a:ext cx="3860846" cy="12700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77519</xdr:colOff>
      <xdr:row>4</xdr:row>
      <xdr:rowOff>41274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89ACF-DF0A-44EE-B47F-6587F2714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455" y="126609"/>
          <a:ext cx="766836" cy="463305"/>
        </a:xfrm>
        <a:prstGeom prst="rect">
          <a:avLst/>
        </a:prstGeom>
      </xdr:spPr>
    </xdr:pic>
    <xdr:clientData/>
  </xdr:twoCellAnchor>
  <xdr:twoCellAnchor editAs="oneCell">
    <xdr:from>
      <xdr:col>44</xdr:col>
      <xdr:colOff>105507</xdr:colOff>
      <xdr:row>7</xdr:row>
      <xdr:rowOff>21102</xdr:rowOff>
    </xdr:from>
    <xdr:to>
      <xdr:col>103</xdr:col>
      <xdr:colOff>105670</xdr:colOff>
      <xdr:row>24</xdr:row>
      <xdr:rowOff>28199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FB73F-DFCC-4CA8-8893-6739BC97C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2276" y="1012874"/>
          <a:ext cx="7561548" cy="2961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29</xdr:col>
      <xdr:colOff>140570</xdr:colOff>
      <xdr:row>102</xdr:row>
      <xdr:rowOff>25047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25C68F-F39B-4537-A38E-1EEA48A55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455" y="8419514"/>
          <a:ext cx="8904743" cy="57224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104980</xdr:colOff>
      <xdr:row>38</xdr:row>
      <xdr:rowOff>89460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0E7B73-D51B-43DF-389F-AFD2E3411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91" y="161778"/>
          <a:ext cx="8770678" cy="60752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14064</xdr:rowOff>
    </xdr:from>
    <xdr:to>
      <xdr:col>8</xdr:col>
      <xdr:colOff>567785</xdr:colOff>
      <xdr:row>68</xdr:row>
      <xdr:rowOff>41969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693BAD-7768-3822-E6E7-254B164C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91" y="6646981"/>
          <a:ext cx="6082320" cy="4395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35168</xdr:rowOff>
    </xdr:from>
    <xdr:to>
      <xdr:col>12</xdr:col>
      <xdr:colOff>246101</xdr:colOff>
      <xdr:row>90</xdr:row>
      <xdr:rowOff>11081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84B37B-A013-3419-7667-B1137140D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789"/>
        <a:stretch/>
      </xdr:blipFill>
      <xdr:spPr>
        <a:xfrm>
          <a:off x="787791" y="11359660"/>
          <a:ext cx="8911799" cy="32114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42200</xdr:rowOff>
    </xdr:from>
    <xdr:to>
      <xdr:col>12</xdr:col>
      <xdr:colOff>182596</xdr:colOff>
      <xdr:row>124</xdr:row>
      <xdr:rowOff>51490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C1E266-2217-3636-0093-6E7C90FE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791" y="14925818"/>
          <a:ext cx="8848294" cy="51862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63302</xdr:rowOff>
    </xdr:from>
    <xdr:to>
      <xdr:col>12</xdr:col>
      <xdr:colOff>323718</xdr:colOff>
      <xdr:row>158</xdr:row>
      <xdr:rowOff>114929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0C8FBE-89AA-8AB2-0A41-0BD38D39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791" y="20447388"/>
          <a:ext cx="8989416" cy="52285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35165</xdr:rowOff>
    </xdr:from>
    <xdr:to>
      <xdr:col>12</xdr:col>
      <xdr:colOff>189652</xdr:colOff>
      <xdr:row>190</xdr:row>
      <xdr:rowOff>586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681FF56-8D8E-1805-81FC-4999CE88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791" y="26081497"/>
          <a:ext cx="8855350" cy="46569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11</xdr:col>
      <xdr:colOff>511744</xdr:colOff>
      <xdr:row>224</xdr:row>
      <xdr:rowOff>58684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FAE5A2-042E-0652-8758-04BBBCF33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91" y="31061465"/>
          <a:ext cx="8389651" cy="52355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11</xdr:col>
      <xdr:colOff>681089</xdr:colOff>
      <xdr:row>262</xdr:row>
      <xdr:rowOff>17879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67FAD2-DC81-D010-06EE-6758CD32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7791" y="36723711"/>
          <a:ext cx="8558996" cy="568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780757</xdr:colOff>
      <xdr:row>242</xdr:row>
      <xdr:rowOff>42203</xdr:rowOff>
    </xdr:from>
    <xdr:to>
      <xdr:col>3</xdr:col>
      <xdr:colOff>463641</xdr:colOff>
      <xdr:row>257</xdr:row>
      <xdr:rowOff>155706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6EEF202-65A2-2341-30A9-72E317E4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757" y="39192591"/>
          <a:ext cx="2046256" cy="2540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11</xdr:col>
      <xdr:colOff>321230</xdr:colOff>
      <xdr:row>281</xdr:row>
      <xdr:rowOff>36397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195FAF1-3B11-E849-001B-9CFB10C9F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791" y="42871292"/>
          <a:ext cx="8199137" cy="2624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.escudero\Mis%20documentos\Escritorio\Great\Hoja%20de%20Trabajo\Cuadratura\Cuadratura%20DDJJ%20DGC%20V2%20Cuenta%20AT%20201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ersoCon"/>
      <sheetName val="ReversoCon"/>
      <sheetName val="Instrucciones"/>
      <sheetName val="Registrar F.22 AT.2013"/>
      <sheetName val="Registrar F.22 AT.2012"/>
      <sheetName val="Registrar DDJJ 1872"/>
      <sheetName val="1846 Res.Balance"/>
      <sheetName val="1846 Base Imponible"/>
      <sheetName val="Datos 1847"/>
      <sheetName val="Hoja de Trabajo"/>
      <sheetName val="Anexo HT Corr.Mon."/>
      <sheetName val="Comprobacion Analitica"/>
      <sheetName val="Factor Corr.Mon."/>
      <sheetName val="Anexo 1 AT.2013"/>
      <sheetName val="Anexo 2 AT.2013"/>
      <sheetName val="F1846 (AT.2013)"/>
      <sheetName val="F1847 (AT.2013)"/>
      <sheetName val="F1872 (AT.2013)"/>
      <sheetName val="Anexo (AT.2011)"/>
      <sheetName val="Anexo 2 (AT.2011)"/>
    </sheetNames>
    <sheetDataSet>
      <sheetData sheetId="0"/>
      <sheetData sheetId="1"/>
      <sheetData sheetId="2"/>
      <sheetData sheetId="3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ii.cl/valores_y_fechas/correccion_monetaria/correccion2024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ii.cl/valores_y_fechas/correccion_monetaria/correccion2024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30D4-395F-41A3-B8D0-DD02995AB395}">
  <dimension ref="B1:Q39"/>
  <sheetViews>
    <sheetView showGridLines="0" zoomScaleNormal="100" workbookViewId="0">
      <selection activeCell="F52" sqref="F52"/>
    </sheetView>
  </sheetViews>
  <sheetFormatPr baseColWidth="10" defaultRowHeight="12.75" x14ac:dyDescent="0.25"/>
  <sheetData>
    <row r="1" spans="2:12" x14ac:dyDescent="0.25">
      <c r="B1" s="38" t="s">
        <v>114</v>
      </c>
      <c r="C1" s="38"/>
      <c r="D1" s="38"/>
    </row>
    <row r="2" spans="2:12" x14ac:dyDescent="0.25">
      <c r="B2" s="43" t="s">
        <v>115</v>
      </c>
      <c r="C2" s="43"/>
      <c r="D2" s="43"/>
    </row>
    <row r="3" spans="2:12" x14ac:dyDescent="0.25">
      <c r="J3" s="42">
        <v>45741</v>
      </c>
    </row>
    <row r="5" spans="2:12" x14ac:dyDescent="0.25">
      <c r="B5" s="38" t="s">
        <v>93</v>
      </c>
    </row>
    <row r="6" spans="2:12" x14ac:dyDescent="0.25">
      <c r="L6" s="35"/>
    </row>
    <row r="8" spans="2:12" s="32" customFormat="1" x14ac:dyDescent="0.25"/>
    <row r="9" spans="2:12" s="32" customFormat="1" x14ac:dyDescent="0.25"/>
    <row r="10" spans="2:12" s="39" customFormat="1" ht="10" x14ac:dyDescent="0.2">
      <c r="B10" s="39" t="s">
        <v>109</v>
      </c>
      <c r="E10" s="41" t="s">
        <v>95</v>
      </c>
      <c r="F10" s="40"/>
      <c r="I10" s="39" t="s">
        <v>108</v>
      </c>
    </row>
    <row r="11" spans="2:12" s="32" customFormat="1" x14ac:dyDescent="0.25"/>
    <row r="12" spans="2:12" s="32" customFormat="1" x14ac:dyDescent="0.25"/>
    <row r="14" spans="2:12" s="32" customFormat="1" x14ac:dyDescent="0.25">
      <c r="B14" s="38" t="s">
        <v>94</v>
      </c>
    </row>
    <row r="15" spans="2:12" s="32" customFormat="1" x14ac:dyDescent="0.25"/>
    <row r="16" spans="2:12" s="32" customFormat="1" x14ac:dyDescent="0.25"/>
    <row r="17" spans="2:17" s="32" customFormat="1" x14ac:dyDescent="0.25"/>
    <row r="18" spans="2:17" s="32" customFormat="1" x14ac:dyDescent="0.25"/>
    <row r="19" spans="2:17" s="32" customFormat="1" x14ac:dyDescent="0.25">
      <c r="B19" s="39" t="s">
        <v>109</v>
      </c>
      <c r="I19" s="39" t="s">
        <v>108</v>
      </c>
    </row>
    <row r="20" spans="2:17" s="32" customFormat="1" x14ac:dyDescent="0.25">
      <c r="I20" s="41" t="s">
        <v>95</v>
      </c>
      <c r="J20" s="40"/>
    </row>
    <row r="21" spans="2:17" s="32" customFormat="1" x14ac:dyDescent="0.25"/>
    <row r="22" spans="2:17" s="32" customFormat="1" x14ac:dyDescent="0.25"/>
    <row r="30" spans="2:17" x14ac:dyDescent="0.25">
      <c r="Q30" t="s">
        <v>113</v>
      </c>
    </row>
    <row r="37" spans="12:12" x14ac:dyDescent="0.25">
      <c r="L37" t="s">
        <v>110</v>
      </c>
    </row>
    <row r="38" spans="12:12" x14ac:dyDescent="0.25">
      <c r="L38" t="s">
        <v>111</v>
      </c>
    </row>
    <row r="39" spans="12:12" x14ac:dyDescent="0.25">
      <c r="L39" t="s">
        <v>112</v>
      </c>
    </row>
  </sheetData>
  <pageMargins left="0.7" right="0.7" top="0.75" bottom="0.75" header="0.3" footer="0.3"/>
  <pageSetup orientation="portrait" r:id="rId1"/>
  <headerFooter>
    <oddFooter>&amp;CFocus Contable - Eduardo Bascur | Impuestos (Youtube)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9974-F7C1-4726-BF62-2936B28235EF}">
  <sheetPr>
    <tabColor rgb="FFBADFE1"/>
    <pageSetUpPr fitToPage="1"/>
  </sheetPr>
  <dimension ref="B3:AW55"/>
  <sheetViews>
    <sheetView showGridLines="0" tabSelected="1" zoomScale="90" zoomScaleNormal="90" workbookViewId="0">
      <selection activeCell="T5" sqref="T5"/>
    </sheetView>
  </sheetViews>
  <sheetFormatPr baseColWidth="10" defaultColWidth="1.69921875" defaultRowHeight="10" x14ac:dyDescent="0.2"/>
  <cols>
    <col min="1" max="1" width="4.296875" style="1" customWidth="1"/>
    <col min="2" max="2" width="5.5" style="1" customWidth="1"/>
    <col min="3" max="5" width="4.296875" style="1" customWidth="1"/>
    <col min="6" max="6" width="5.8984375" style="1" customWidth="1"/>
    <col min="7" max="7" width="4.296875" style="1" customWidth="1"/>
    <col min="8" max="8" width="5.69921875" style="1" customWidth="1"/>
    <col min="9" max="30" width="4.296875" style="1" customWidth="1"/>
    <col min="31" max="31" width="6.3984375" style="1" customWidth="1"/>
    <col min="32" max="38" width="4.296875" style="1" customWidth="1"/>
    <col min="39" max="40" width="1.69921875" style="1" customWidth="1"/>
    <col min="41" max="41" width="4.296875" style="1" customWidth="1"/>
    <col min="42" max="50" width="1.69921875" style="1" customWidth="1"/>
    <col min="51" max="51" width="2.59765625" style="1" customWidth="1"/>
    <col min="52" max="52" width="2.8984375" style="1" customWidth="1"/>
    <col min="53" max="53" width="2.59765625" style="1" customWidth="1"/>
    <col min="54" max="54" width="2" style="1" customWidth="1"/>
    <col min="55" max="55" width="3.59765625" style="1" customWidth="1"/>
    <col min="56" max="61" width="1.69921875" style="1" customWidth="1"/>
    <col min="62" max="62" width="3.69921875" style="1" customWidth="1"/>
    <col min="63" max="16384" width="1.69921875" style="1"/>
  </cols>
  <sheetData>
    <row r="3" spans="2:49" ht="12.05" customHeight="1" x14ac:dyDescent="0.2">
      <c r="F3" s="2"/>
      <c r="G3" s="2"/>
      <c r="H3" s="2"/>
      <c r="I3" s="2"/>
      <c r="J3" s="2" t="str">
        <f>UPPER(B7)</f>
        <v/>
      </c>
      <c r="K3" s="2"/>
      <c r="L3" s="2"/>
      <c r="M3" s="2"/>
      <c r="N3" s="2"/>
      <c r="O3" s="2"/>
      <c r="P3" s="2"/>
      <c r="Q3" s="2"/>
      <c r="AE3" s="2"/>
      <c r="AT3" s="3"/>
      <c r="AW3" s="22"/>
    </row>
    <row r="4" spans="2:49" ht="12.05" customHeight="1" x14ac:dyDescent="0.25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H4" s="4"/>
      <c r="AI4" s="5"/>
      <c r="AJ4" s="5"/>
      <c r="AK4" s="5"/>
      <c r="AL4" s="6" t="s">
        <v>0</v>
      </c>
      <c r="AT4" s="3"/>
      <c r="AW4" s="22"/>
    </row>
    <row r="5" spans="2:49" ht="12.05" customHeight="1" x14ac:dyDescent="0.25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H5" s="4"/>
      <c r="AI5" s="5"/>
      <c r="AJ5" s="5"/>
      <c r="AK5" s="5"/>
      <c r="AL5" s="6"/>
      <c r="AT5" s="3"/>
      <c r="AW5" s="22"/>
    </row>
    <row r="6" spans="2:49" ht="12.05" customHeight="1" x14ac:dyDescent="0.25">
      <c r="B6" s="7" t="s">
        <v>1</v>
      </c>
      <c r="AH6" s="86" t="s">
        <v>2</v>
      </c>
      <c r="AI6" s="87"/>
      <c r="AJ6" s="8"/>
      <c r="AK6" s="9"/>
      <c r="AL6" s="10"/>
      <c r="AT6" s="3"/>
      <c r="AW6" s="22"/>
    </row>
    <row r="7" spans="2:49" ht="12.05" customHeight="1" x14ac:dyDescent="0.2">
      <c r="AT7" s="3"/>
      <c r="AW7" s="22"/>
    </row>
    <row r="8" spans="2:49" x14ac:dyDescent="0.2">
      <c r="AB8" s="88"/>
      <c r="AC8" s="88"/>
      <c r="AD8" s="88"/>
      <c r="AE8" s="88"/>
      <c r="AT8" s="3"/>
      <c r="AW8" s="22"/>
    </row>
    <row r="9" spans="2:49" ht="12.05" customHeight="1" x14ac:dyDescent="0.2">
      <c r="B9" s="11" t="s">
        <v>3</v>
      </c>
      <c r="I9" s="12"/>
      <c r="J9" s="12"/>
      <c r="K9" s="12"/>
    </row>
    <row r="10" spans="2:49" x14ac:dyDescent="0.2">
      <c r="B10" s="89" t="s">
        <v>97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  <c r="M10" s="89" t="s">
        <v>100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1"/>
      <c r="AC10" s="92" t="s">
        <v>6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4"/>
    </row>
    <row r="11" spans="2:49" ht="11.25" customHeight="1" x14ac:dyDescent="0.2"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1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1"/>
      <c r="AC11" s="95" t="s">
        <v>103</v>
      </c>
      <c r="AD11" s="96"/>
      <c r="AE11" s="96"/>
      <c r="AF11" s="97"/>
      <c r="AG11" s="95" t="s">
        <v>104</v>
      </c>
      <c r="AH11" s="96"/>
      <c r="AI11" s="96"/>
      <c r="AJ11" s="96"/>
      <c r="AK11" s="96"/>
      <c r="AL11" s="96"/>
      <c r="AM11" s="97"/>
    </row>
    <row r="12" spans="2:49" x14ac:dyDescent="0.2">
      <c r="B12" s="89" t="s">
        <v>98</v>
      </c>
      <c r="C12" s="90"/>
      <c r="D12" s="90"/>
      <c r="E12" s="90"/>
      <c r="F12" s="90"/>
      <c r="G12" s="90"/>
      <c r="H12" s="90"/>
      <c r="I12" s="90"/>
      <c r="J12" s="90"/>
      <c r="K12" s="90"/>
      <c r="L12" s="91"/>
      <c r="M12" s="89" t="s">
        <v>101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  <c r="AC12" s="98"/>
      <c r="AD12" s="99"/>
      <c r="AE12" s="99"/>
      <c r="AF12" s="100"/>
      <c r="AG12" s="98"/>
      <c r="AH12" s="99"/>
      <c r="AI12" s="99"/>
      <c r="AJ12" s="99"/>
      <c r="AK12" s="99"/>
      <c r="AL12" s="99"/>
      <c r="AM12" s="100"/>
    </row>
    <row r="13" spans="2:49" ht="12.05" customHeight="1" x14ac:dyDescent="0.2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C13" s="101" t="s">
        <v>105</v>
      </c>
      <c r="AD13" s="102"/>
      <c r="AE13" s="102"/>
      <c r="AF13" s="103"/>
      <c r="AG13" s="89" t="s">
        <v>106</v>
      </c>
      <c r="AH13" s="90"/>
      <c r="AI13" s="90"/>
      <c r="AJ13" s="90"/>
      <c r="AK13" s="90"/>
      <c r="AL13" s="90"/>
      <c r="AM13" s="91"/>
    </row>
    <row r="14" spans="2:49" x14ac:dyDescent="0.2">
      <c r="B14" s="89" t="s">
        <v>99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115" t="s">
        <v>102</v>
      </c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7"/>
    </row>
    <row r="15" spans="2:49" ht="12.05" customHeight="1" x14ac:dyDescent="0.2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18"/>
      <c r="N15" s="119"/>
      <c r="O15" s="119"/>
      <c r="P15" s="119"/>
      <c r="Q15" s="119"/>
      <c r="R15" s="119"/>
      <c r="S15" s="119"/>
      <c r="T15" s="120"/>
      <c r="U15" s="120"/>
      <c r="V15" s="120"/>
      <c r="W15" s="120"/>
      <c r="X15" s="120"/>
      <c r="Y15" s="120"/>
      <c r="Z15" s="120"/>
      <c r="AA15" s="121"/>
    </row>
    <row r="16" spans="2:49" ht="12.05" customHeight="1" x14ac:dyDescent="0.2">
      <c r="B16" s="11"/>
      <c r="I16" s="12"/>
      <c r="J16" s="12"/>
      <c r="K16" s="12"/>
    </row>
    <row r="17" spans="2:39" ht="12.05" customHeight="1" x14ac:dyDescent="0.2">
      <c r="B17" s="11" t="s">
        <v>14</v>
      </c>
      <c r="AG17" s="12"/>
    </row>
    <row r="18" spans="2:39" ht="11.25" customHeight="1" x14ac:dyDescent="0.2">
      <c r="B18" s="104" t="s">
        <v>15</v>
      </c>
      <c r="C18" s="61" t="s">
        <v>16</v>
      </c>
      <c r="D18" s="62"/>
      <c r="E18" s="63"/>
      <c r="F18" s="61" t="s">
        <v>17</v>
      </c>
      <c r="G18" s="62"/>
      <c r="H18" s="63"/>
      <c r="I18" s="61" t="s">
        <v>18</v>
      </c>
      <c r="J18" s="62"/>
      <c r="K18" s="62"/>
      <c r="L18" s="63"/>
      <c r="M18" s="61" t="s">
        <v>19</v>
      </c>
      <c r="N18" s="62"/>
      <c r="O18" s="63"/>
      <c r="P18" s="61" t="s">
        <v>20</v>
      </c>
      <c r="Q18" s="63"/>
      <c r="R18" s="59" t="s">
        <v>21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60"/>
      <c r="AD18" s="70" t="s">
        <v>22</v>
      </c>
      <c r="AE18" s="71"/>
      <c r="AF18" s="61" t="s">
        <v>23</v>
      </c>
      <c r="AG18" s="62"/>
      <c r="AH18" s="63"/>
      <c r="AI18" s="59" t="s">
        <v>24</v>
      </c>
      <c r="AJ18" s="60"/>
      <c r="AK18" s="61" t="s">
        <v>25</v>
      </c>
      <c r="AL18" s="62"/>
      <c r="AM18" s="63"/>
    </row>
    <row r="19" spans="2:39" ht="57.75" customHeight="1" x14ac:dyDescent="0.2">
      <c r="B19" s="105"/>
      <c r="C19" s="64"/>
      <c r="D19" s="65"/>
      <c r="E19" s="66"/>
      <c r="F19" s="64"/>
      <c r="G19" s="65"/>
      <c r="H19" s="66"/>
      <c r="I19" s="64"/>
      <c r="J19" s="65"/>
      <c r="K19" s="65"/>
      <c r="L19" s="66"/>
      <c r="M19" s="64"/>
      <c r="N19" s="65"/>
      <c r="O19" s="66"/>
      <c r="P19" s="64"/>
      <c r="Q19" s="66"/>
      <c r="R19" s="16" t="s">
        <v>26</v>
      </c>
      <c r="S19" s="16" t="s">
        <v>27</v>
      </c>
      <c r="T19" s="16" t="s">
        <v>28</v>
      </c>
      <c r="U19" s="16" t="s">
        <v>29</v>
      </c>
      <c r="V19" s="16" t="s">
        <v>30</v>
      </c>
      <c r="W19" s="16" t="s">
        <v>31</v>
      </c>
      <c r="X19" s="16" t="s">
        <v>32</v>
      </c>
      <c r="Y19" s="16" t="s">
        <v>33</v>
      </c>
      <c r="Z19" s="16" t="s">
        <v>34</v>
      </c>
      <c r="AA19" s="16" t="s">
        <v>35</v>
      </c>
      <c r="AB19" s="16" t="s">
        <v>36</v>
      </c>
      <c r="AC19" s="16" t="s">
        <v>37</v>
      </c>
      <c r="AD19" s="72"/>
      <c r="AE19" s="73"/>
      <c r="AF19" s="64"/>
      <c r="AG19" s="65"/>
      <c r="AH19" s="66"/>
      <c r="AI19" s="59" t="s">
        <v>38</v>
      </c>
      <c r="AJ19" s="60"/>
      <c r="AK19" s="64"/>
      <c r="AL19" s="65"/>
      <c r="AM19" s="66"/>
    </row>
    <row r="20" spans="2:39" x14ac:dyDescent="0.2">
      <c r="B20" s="23" t="s">
        <v>39</v>
      </c>
      <c r="C20" s="67" t="s">
        <v>40</v>
      </c>
      <c r="D20" s="69"/>
      <c r="E20" s="68"/>
      <c r="F20" s="67" t="s">
        <v>41</v>
      </c>
      <c r="G20" s="69"/>
      <c r="H20" s="68"/>
      <c r="I20" s="67" t="s">
        <v>42</v>
      </c>
      <c r="J20" s="69"/>
      <c r="K20" s="69"/>
      <c r="L20" s="68"/>
      <c r="M20" s="67" t="s">
        <v>43</v>
      </c>
      <c r="N20" s="69"/>
      <c r="O20" s="68"/>
      <c r="P20" s="67" t="s">
        <v>44</v>
      </c>
      <c r="Q20" s="68"/>
      <c r="R20" s="17" t="s">
        <v>45</v>
      </c>
      <c r="S20" s="17" t="s">
        <v>46</v>
      </c>
      <c r="T20" s="17" t="s">
        <v>47</v>
      </c>
      <c r="U20" s="17" t="s">
        <v>48</v>
      </c>
      <c r="V20" s="17" t="s">
        <v>49</v>
      </c>
      <c r="W20" s="17" t="s">
        <v>50</v>
      </c>
      <c r="X20" s="17" t="s">
        <v>51</v>
      </c>
      <c r="Y20" s="17" t="s">
        <v>52</v>
      </c>
      <c r="Z20" s="17" t="s">
        <v>53</v>
      </c>
      <c r="AA20" s="17" t="s">
        <v>54</v>
      </c>
      <c r="AB20" s="17" t="s">
        <v>55</v>
      </c>
      <c r="AC20" s="17" t="s">
        <v>56</v>
      </c>
      <c r="AD20" s="67" t="s">
        <v>57</v>
      </c>
      <c r="AE20" s="68"/>
      <c r="AF20" s="67" t="s">
        <v>58</v>
      </c>
      <c r="AG20" s="69"/>
      <c r="AH20" s="68"/>
      <c r="AI20" s="59" t="s">
        <v>59</v>
      </c>
      <c r="AJ20" s="60"/>
      <c r="AK20" s="67" t="s">
        <v>60</v>
      </c>
      <c r="AL20" s="69"/>
      <c r="AM20" s="68"/>
    </row>
    <row r="21" spans="2:39" ht="11.25" customHeight="1" x14ac:dyDescent="0.2">
      <c r="B21" s="26">
        <v>1</v>
      </c>
      <c r="C21" s="81" t="s">
        <v>120</v>
      </c>
      <c r="D21" s="81"/>
      <c r="E21" s="81"/>
      <c r="F21" s="81" t="s">
        <v>121</v>
      </c>
      <c r="G21" s="81"/>
      <c r="H21" s="81"/>
      <c r="I21" s="81" t="s">
        <v>90</v>
      </c>
      <c r="J21" s="81"/>
      <c r="K21" s="81"/>
      <c r="L21" s="81"/>
      <c r="M21" s="81" t="s">
        <v>122</v>
      </c>
      <c r="N21" s="81"/>
      <c r="O21" s="81"/>
      <c r="P21" s="85">
        <f>+SUM(G51)</f>
        <v>14718000</v>
      </c>
      <c r="Q21" s="81"/>
      <c r="R21" s="37" t="s">
        <v>123</v>
      </c>
      <c r="S21" s="37" t="s">
        <v>123</v>
      </c>
      <c r="T21" s="37" t="s">
        <v>123</v>
      </c>
      <c r="U21" s="37" t="s">
        <v>123</v>
      </c>
      <c r="V21" s="37" t="s">
        <v>123</v>
      </c>
      <c r="W21" s="37" t="s">
        <v>123</v>
      </c>
      <c r="X21" s="37" t="s">
        <v>123</v>
      </c>
      <c r="Y21" s="37" t="s">
        <v>123</v>
      </c>
      <c r="Z21" s="37" t="s">
        <v>123</v>
      </c>
      <c r="AA21" s="37" t="s">
        <v>123</v>
      </c>
      <c r="AB21" s="37" t="s">
        <v>123</v>
      </c>
      <c r="AC21" s="37" t="s">
        <v>123</v>
      </c>
      <c r="AD21" s="67" t="s">
        <v>73</v>
      </c>
      <c r="AE21" s="68"/>
      <c r="AF21" s="81" t="s">
        <v>76</v>
      </c>
      <c r="AG21" s="81"/>
      <c r="AH21" s="81"/>
      <c r="AI21" s="82"/>
      <c r="AJ21" s="82"/>
      <c r="AK21" s="81" t="s">
        <v>82</v>
      </c>
      <c r="AL21" s="81"/>
      <c r="AM21" s="81"/>
    </row>
    <row r="22" spans="2:39" ht="11.25" customHeight="1" x14ac:dyDescent="0.2">
      <c r="B22" s="26">
        <v>2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67"/>
      <c r="AE22" s="68"/>
      <c r="AF22" s="81"/>
      <c r="AG22" s="81"/>
      <c r="AH22" s="81"/>
      <c r="AI22" s="82"/>
      <c r="AJ22" s="82"/>
      <c r="AK22" s="81"/>
      <c r="AL22" s="81"/>
      <c r="AM22" s="81"/>
    </row>
    <row r="23" spans="2:39" ht="11.25" customHeight="1" x14ac:dyDescent="0.2">
      <c r="B23" s="26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81"/>
      <c r="AE23" s="81"/>
      <c r="AF23" s="81"/>
      <c r="AG23" s="81"/>
      <c r="AH23" s="81"/>
      <c r="AI23" s="82"/>
      <c r="AJ23" s="82"/>
      <c r="AK23" s="81"/>
      <c r="AL23" s="81"/>
      <c r="AM23" s="81"/>
    </row>
    <row r="24" spans="2:39" ht="12.05" customHeight="1" x14ac:dyDescent="0.2">
      <c r="F24" s="111"/>
      <c r="G24" s="111"/>
      <c r="H24" s="111"/>
      <c r="AB24" s="77"/>
      <c r="AC24" s="77"/>
      <c r="AD24" s="77"/>
      <c r="AE24" s="77"/>
      <c r="AF24" s="77"/>
      <c r="AG24" s="77"/>
    </row>
    <row r="25" spans="2:39" ht="12.05" customHeight="1" x14ac:dyDescent="0.2">
      <c r="B25" s="78" t="s">
        <v>61</v>
      </c>
      <c r="C25" s="79"/>
      <c r="D25" s="79"/>
      <c r="E25" s="79"/>
      <c r="F25" s="79"/>
      <c r="G25" s="79"/>
      <c r="H25" s="79"/>
      <c r="I25" s="79"/>
      <c r="J25" s="79"/>
      <c r="K25" s="79"/>
      <c r="L25" s="80"/>
      <c r="AB25" s="83"/>
      <c r="AC25" s="83"/>
      <c r="AD25" s="83"/>
      <c r="AE25" s="83"/>
      <c r="AF25" s="83"/>
      <c r="AG25" s="83"/>
    </row>
    <row r="26" spans="2:39" ht="18" customHeight="1" x14ac:dyDescent="0.2">
      <c r="B26" s="59" t="s">
        <v>62</v>
      </c>
      <c r="C26" s="84"/>
      <c r="D26" s="84"/>
      <c r="E26" s="84"/>
      <c r="F26" s="60"/>
      <c r="G26" s="59" t="s">
        <v>63</v>
      </c>
      <c r="H26" s="84"/>
      <c r="I26" s="84"/>
      <c r="J26" s="84"/>
      <c r="K26" s="84"/>
      <c r="L26" s="60"/>
      <c r="AB26" s="83"/>
      <c r="AC26" s="83"/>
      <c r="AD26" s="83"/>
      <c r="AE26" s="83"/>
      <c r="AF26" s="83"/>
      <c r="AG26" s="83"/>
    </row>
    <row r="27" spans="2:39" ht="11.25" customHeight="1" x14ac:dyDescent="0.2">
      <c r="B27" s="67" t="s">
        <v>64</v>
      </c>
      <c r="C27" s="69"/>
      <c r="D27" s="69"/>
      <c r="E27" s="69"/>
      <c r="F27" s="68"/>
      <c r="G27" s="53" t="s">
        <v>65</v>
      </c>
      <c r="H27" s="54"/>
      <c r="I27" s="54"/>
      <c r="J27" s="54"/>
      <c r="K27" s="54"/>
      <c r="L27" s="55"/>
      <c r="AE27" s="22"/>
      <c r="AF27" s="22"/>
      <c r="AH27" s="22"/>
      <c r="AI27" s="22"/>
      <c r="AJ27" s="22"/>
    </row>
    <row r="28" spans="2:39" x14ac:dyDescent="0.2">
      <c r="B28" s="22"/>
      <c r="C28" s="22"/>
      <c r="D28" s="22"/>
      <c r="E28" s="22"/>
    </row>
    <row r="29" spans="2:39" x14ac:dyDescent="0.2">
      <c r="B29" s="19" t="s">
        <v>66</v>
      </c>
      <c r="C29" s="22"/>
      <c r="D29" s="22"/>
      <c r="E29" s="22"/>
    </row>
    <row r="30" spans="2:39" x14ac:dyDescent="0.2">
      <c r="B30" s="20"/>
      <c r="C30" s="22"/>
      <c r="D30" s="22"/>
      <c r="E30" s="22"/>
    </row>
    <row r="31" spans="2:39" ht="12.05" customHeight="1" x14ac:dyDescent="0.2">
      <c r="B31" s="56" t="s">
        <v>67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</row>
    <row r="32" spans="2:39" ht="12.75" customHeight="1" x14ac:dyDescent="0.25"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21" x14ac:dyDescent="0.2">
      <c r="B33" s="21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7" spans="2:21" ht="12.75" customHeight="1" x14ac:dyDescent="0.2">
      <c r="B37" s="30" t="s">
        <v>83</v>
      </c>
      <c r="C37" s="108" t="s">
        <v>85</v>
      </c>
      <c r="D37" s="109"/>
      <c r="E37" s="110"/>
      <c r="F37" s="18" t="s">
        <v>88</v>
      </c>
      <c r="G37" s="108" t="s">
        <v>85</v>
      </c>
      <c r="H37" s="109"/>
      <c r="I37" s="110"/>
    </row>
    <row r="38" spans="2:21" ht="12.75" customHeight="1" x14ac:dyDescent="0.2">
      <c r="B38" s="31"/>
      <c r="C38" s="122" t="s">
        <v>86</v>
      </c>
      <c r="D38" s="123"/>
      <c r="E38" s="124"/>
      <c r="F38" s="25" t="s">
        <v>84</v>
      </c>
      <c r="G38" s="122" t="s">
        <v>87</v>
      </c>
      <c r="H38" s="123"/>
      <c r="I38" s="124"/>
    </row>
    <row r="39" spans="2:21" x14ac:dyDescent="0.2">
      <c r="B39" s="29">
        <v>45292</v>
      </c>
      <c r="C39" s="106">
        <v>1200000</v>
      </c>
      <c r="D39" s="77"/>
      <c r="E39" s="77"/>
      <c r="F39" s="27">
        <v>4.7E-2</v>
      </c>
      <c r="G39" s="107">
        <f t="shared" ref="G39:G50" si="0">+(C39*F39)+C39</f>
        <v>1256400</v>
      </c>
      <c r="H39" s="107"/>
      <c r="I39" s="107"/>
    </row>
    <row r="40" spans="2:21" x14ac:dyDescent="0.2">
      <c r="B40" s="29">
        <v>45323</v>
      </c>
      <c r="C40" s="106">
        <v>1200000</v>
      </c>
      <c r="D40" s="77"/>
      <c r="E40" s="77"/>
      <c r="F40" s="27">
        <v>0.04</v>
      </c>
      <c r="G40" s="107">
        <f t="shared" si="0"/>
        <v>1248000</v>
      </c>
      <c r="H40" s="107"/>
      <c r="I40" s="107"/>
    </row>
    <row r="41" spans="2:21" x14ac:dyDescent="0.2">
      <c r="B41" s="29">
        <v>45352</v>
      </c>
      <c r="C41" s="106">
        <v>1200000</v>
      </c>
      <c r="D41" s="77"/>
      <c r="E41" s="77"/>
      <c r="F41" s="27">
        <v>3.4000000000000002E-2</v>
      </c>
      <c r="G41" s="107">
        <f t="shared" si="0"/>
        <v>1240800</v>
      </c>
      <c r="H41" s="107"/>
      <c r="I41" s="107"/>
    </row>
    <row r="42" spans="2:21" x14ac:dyDescent="0.2">
      <c r="B42" s="29">
        <v>45383</v>
      </c>
      <c r="C42" s="106">
        <v>1200000</v>
      </c>
      <c r="D42" s="77"/>
      <c r="E42" s="77"/>
      <c r="F42" s="27">
        <v>0.03</v>
      </c>
      <c r="G42" s="107">
        <f t="shared" si="0"/>
        <v>1236000</v>
      </c>
      <c r="H42" s="107"/>
      <c r="I42" s="107"/>
    </row>
    <row r="43" spans="2:21" x14ac:dyDescent="0.2">
      <c r="B43" s="29">
        <v>45413</v>
      </c>
      <c r="C43" s="106">
        <v>1200000</v>
      </c>
      <c r="D43" s="77"/>
      <c r="E43" s="77"/>
      <c r="F43" s="27">
        <v>2.5000000000000001E-2</v>
      </c>
      <c r="G43" s="107">
        <f t="shared" si="0"/>
        <v>1230000</v>
      </c>
      <c r="H43" s="107"/>
      <c r="I43" s="107"/>
    </row>
    <row r="44" spans="2:21" x14ac:dyDescent="0.2">
      <c r="B44" s="29">
        <v>45444</v>
      </c>
      <c r="C44" s="106">
        <v>1200000</v>
      </c>
      <c r="D44" s="77"/>
      <c r="E44" s="77"/>
      <c r="F44" s="27">
        <v>2.1999999999999999E-2</v>
      </c>
      <c r="G44" s="107">
        <f t="shared" si="0"/>
        <v>1226400</v>
      </c>
      <c r="H44" s="107"/>
      <c r="I44" s="107"/>
    </row>
    <row r="45" spans="2:21" x14ac:dyDescent="0.2">
      <c r="B45" s="29">
        <v>45474</v>
      </c>
      <c r="C45" s="106">
        <v>1200000</v>
      </c>
      <c r="D45" s="77"/>
      <c r="E45" s="77"/>
      <c r="F45" s="27">
        <v>2.3E-2</v>
      </c>
      <c r="G45" s="107">
        <f t="shared" si="0"/>
        <v>1227600</v>
      </c>
      <c r="H45" s="107"/>
      <c r="I45" s="107"/>
    </row>
    <row r="46" spans="2:21" x14ac:dyDescent="0.2">
      <c r="B46" s="29">
        <v>45505</v>
      </c>
      <c r="C46" s="106">
        <v>1200000</v>
      </c>
      <c r="D46" s="77"/>
      <c r="E46" s="77"/>
      <c r="F46" s="28">
        <v>1.6E-2</v>
      </c>
      <c r="G46" s="107">
        <f t="shared" si="0"/>
        <v>1219200</v>
      </c>
      <c r="H46" s="107"/>
      <c r="I46" s="107"/>
    </row>
    <row r="47" spans="2:21" x14ac:dyDescent="0.2">
      <c r="B47" s="29">
        <v>45536</v>
      </c>
      <c r="C47" s="106">
        <v>1200000</v>
      </c>
      <c r="D47" s="77"/>
      <c r="E47" s="77"/>
      <c r="F47" s="27">
        <v>1.2999999999999999E-2</v>
      </c>
      <c r="G47" s="107">
        <f t="shared" si="0"/>
        <v>1215600</v>
      </c>
      <c r="H47" s="107"/>
      <c r="I47" s="107"/>
    </row>
    <row r="48" spans="2:21" x14ac:dyDescent="0.2">
      <c r="B48" s="29">
        <v>45566</v>
      </c>
      <c r="C48" s="106">
        <v>1200000</v>
      </c>
      <c r="D48" s="77"/>
      <c r="E48" s="77"/>
      <c r="F48" s="27">
        <v>1.2E-2</v>
      </c>
      <c r="G48" s="107">
        <f t="shared" si="0"/>
        <v>1214400</v>
      </c>
      <c r="H48" s="107"/>
      <c r="I48" s="107"/>
    </row>
    <row r="49" spans="2:14" x14ac:dyDescent="0.2">
      <c r="B49" s="29">
        <v>45597</v>
      </c>
      <c r="C49" s="106">
        <v>1200000</v>
      </c>
      <c r="D49" s="77"/>
      <c r="E49" s="77"/>
      <c r="F49" s="27">
        <v>3.0000000000000001E-3</v>
      </c>
      <c r="G49" s="107">
        <f t="shared" si="0"/>
        <v>1203600</v>
      </c>
      <c r="H49" s="107"/>
      <c r="I49" s="107"/>
    </row>
    <row r="50" spans="2:14" x14ac:dyDescent="0.2">
      <c r="B50" s="29">
        <v>45627</v>
      </c>
      <c r="C50" s="106">
        <v>1200000</v>
      </c>
      <c r="D50" s="77"/>
      <c r="E50" s="77"/>
      <c r="G50" s="107">
        <f t="shared" si="0"/>
        <v>1200000</v>
      </c>
      <c r="H50" s="107"/>
      <c r="I50" s="107"/>
    </row>
    <row r="51" spans="2:14" x14ac:dyDescent="0.2">
      <c r="G51" s="112">
        <f>+SUM(G39:I50)</f>
        <v>14718000</v>
      </c>
      <c r="H51" s="113"/>
      <c r="I51" s="114"/>
    </row>
    <row r="52" spans="2:14" x14ac:dyDescent="0.2">
      <c r="N52" s="1" t="s">
        <v>68</v>
      </c>
    </row>
    <row r="55" spans="2:14" x14ac:dyDescent="0.2">
      <c r="B55" s="36" t="s">
        <v>96</v>
      </c>
    </row>
  </sheetData>
  <mergeCells count="109">
    <mergeCell ref="G51:I51"/>
    <mergeCell ref="C42:E42"/>
    <mergeCell ref="C43:E43"/>
    <mergeCell ref="C44:E44"/>
    <mergeCell ref="C45:E45"/>
    <mergeCell ref="C46:E46"/>
    <mergeCell ref="M14:AA14"/>
    <mergeCell ref="M15:S15"/>
    <mergeCell ref="T15:AA15"/>
    <mergeCell ref="C37:E37"/>
    <mergeCell ref="C38:E38"/>
    <mergeCell ref="C39:E39"/>
    <mergeCell ref="C40:E40"/>
    <mergeCell ref="C41:E41"/>
    <mergeCell ref="G47:I47"/>
    <mergeCell ref="G48:I48"/>
    <mergeCell ref="G49:I49"/>
    <mergeCell ref="G50:I50"/>
    <mergeCell ref="G38:I38"/>
    <mergeCell ref="G42:I42"/>
    <mergeCell ref="G43:I43"/>
    <mergeCell ref="G44:I44"/>
    <mergeCell ref="G45:I45"/>
    <mergeCell ref="G46:I46"/>
    <mergeCell ref="C47:E47"/>
    <mergeCell ref="C48:E48"/>
    <mergeCell ref="C49:E49"/>
    <mergeCell ref="C50:E50"/>
    <mergeCell ref="C20:E20"/>
    <mergeCell ref="F20:H20"/>
    <mergeCell ref="I20:L20"/>
    <mergeCell ref="AI22:AJ22"/>
    <mergeCell ref="AK22:AM22"/>
    <mergeCell ref="G39:I39"/>
    <mergeCell ref="G40:I40"/>
    <mergeCell ref="G41:I41"/>
    <mergeCell ref="G37:I37"/>
    <mergeCell ref="C22:E22"/>
    <mergeCell ref="F22:H22"/>
    <mergeCell ref="I22:L22"/>
    <mergeCell ref="M22:O22"/>
    <mergeCell ref="P22:Q22"/>
    <mergeCell ref="C23:E23"/>
    <mergeCell ref="F23:H23"/>
    <mergeCell ref="I23:L23"/>
    <mergeCell ref="M23:O23"/>
    <mergeCell ref="P23:Q23"/>
    <mergeCell ref="F24:H24"/>
    <mergeCell ref="B15:L15"/>
    <mergeCell ref="B18:B19"/>
    <mergeCell ref="C18:E19"/>
    <mergeCell ref="F18:H19"/>
    <mergeCell ref="I18:L19"/>
    <mergeCell ref="M18:O19"/>
    <mergeCell ref="P18:Q19"/>
    <mergeCell ref="R18:AC18"/>
    <mergeCell ref="M20:O20"/>
    <mergeCell ref="P20:Q20"/>
    <mergeCell ref="AH6:AI6"/>
    <mergeCell ref="AB8:AE8"/>
    <mergeCell ref="B10:L10"/>
    <mergeCell ref="M10:AA10"/>
    <mergeCell ref="AC10:AM10"/>
    <mergeCell ref="B13:L13"/>
    <mergeCell ref="M13:AA13"/>
    <mergeCell ref="B14:L14"/>
    <mergeCell ref="B11:L11"/>
    <mergeCell ref="M11:AA11"/>
    <mergeCell ref="AC11:AF12"/>
    <mergeCell ref="AG11:AM12"/>
    <mergeCell ref="B12:L12"/>
    <mergeCell ref="M12:AA12"/>
    <mergeCell ref="AC13:AF13"/>
    <mergeCell ref="AG13:AM13"/>
    <mergeCell ref="B32:L32"/>
    <mergeCell ref="K33:P33"/>
    <mergeCell ref="Q33:U33"/>
    <mergeCell ref="B25:L25"/>
    <mergeCell ref="AD21:AE21"/>
    <mergeCell ref="AF21:AH21"/>
    <mergeCell ref="AI21:AJ21"/>
    <mergeCell ref="AK21:AM21"/>
    <mergeCell ref="AD23:AE23"/>
    <mergeCell ref="AF23:AH23"/>
    <mergeCell ref="AI23:AJ23"/>
    <mergeCell ref="AK23:AM23"/>
    <mergeCell ref="AD22:AE22"/>
    <mergeCell ref="AF22:AH22"/>
    <mergeCell ref="C21:E21"/>
    <mergeCell ref="F21:H21"/>
    <mergeCell ref="I21:L21"/>
    <mergeCell ref="AB24:AG24"/>
    <mergeCell ref="AB25:AG26"/>
    <mergeCell ref="B26:F26"/>
    <mergeCell ref="G26:L26"/>
    <mergeCell ref="M21:O21"/>
    <mergeCell ref="P21:Q21"/>
    <mergeCell ref="B27:F27"/>
    <mergeCell ref="G27:L27"/>
    <mergeCell ref="B31:L31"/>
    <mergeCell ref="AI18:AJ18"/>
    <mergeCell ref="AK18:AM19"/>
    <mergeCell ref="AI19:AJ19"/>
    <mergeCell ref="AD20:AE20"/>
    <mergeCell ref="AF20:AH20"/>
    <mergeCell ref="AI20:AJ20"/>
    <mergeCell ref="AK20:AM20"/>
    <mergeCell ref="AD18:AE19"/>
    <mergeCell ref="AF18:AH19"/>
  </mergeCells>
  <hyperlinks>
    <hyperlink ref="B55" r:id="rId1" xr:uid="{CBCE2D7C-EDE2-4F05-9AB9-A3F614E20753}"/>
  </hyperlinks>
  <pageMargins left="0.25" right="0.25" top="0.75" bottom="0.75" header="0.3" footer="0.3"/>
  <pageSetup paperSize="123" scale="79" orientation="landscape" r:id="rId2"/>
  <headerFooter alignWithMargins="0">
    <oddFooter>&amp;CFocus Contable - Eduardo Bascur | Impuestos (Youtube)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EE2D6319-30BB-40BC-AB4B-26BF3B0FC530}">
          <x14:formula1>
            <xm:f>Base!C$18:C$19</xm:f>
          </x14:formula1>
          <xm:sqref>AD22:AE23</xm:sqref>
        </x14:dataValidation>
        <x14:dataValidation type="list" allowBlank="1" showInputMessage="1" showErrorMessage="1" xr:uid="{85042FA9-AB1C-4E6F-A8C8-577CDA2CA5D0}">
          <x14:formula1>
            <xm:f>Base!C$24:C$29</xm:f>
          </x14:formula1>
          <xm:sqref>AF21:AH23</xm:sqref>
        </x14:dataValidation>
        <x14:dataValidation type="list" allowBlank="1" showInputMessage="1" showErrorMessage="1" xr:uid="{0FBE04AB-E482-4ABC-91D1-380B07159C6A}">
          <x14:formula1>
            <xm:f>Base!C$33:C$34</xm:f>
          </x14:formula1>
          <xm:sqref>AK21:AM23</xm:sqref>
        </x14:dataValidation>
        <x14:dataValidation type="list" allowBlank="1" showInputMessage="1" showErrorMessage="1" xr:uid="{D0E554C1-53F4-41A6-922C-04D18A92A0D3}">
          <x14:formula1>
            <xm:f>Base!C$18:C$20</xm:f>
          </x14:formula1>
          <xm:sqref>AD21:AE21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80FF-2949-4576-9E8E-418AFD5EB518}">
  <dimension ref="B17:C34"/>
  <sheetViews>
    <sheetView workbookViewId="0">
      <selection activeCell="C20" sqref="C20"/>
    </sheetView>
  </sheetViews>
  <sheetFormatPr baseColWidth="10" defaultRowHeight="12.75" x14ac:dyDescent="0.25"/>
  <sheetData>
    <row r="17" spans="2:3" x14ac:dyDescent="0.25">
      <c r="B17" t="s">
        <v>69</v>
      </c>
      <c r="C17" t="s">
        <v>70</v>
      </c>
    </row>
    <row r="18" spans="2:3" x14ac:dyDescent="0.25">
      <c r="B18">
        <v>1</v>
      </c>
      <c r="C18" t="s">
        <v>73</v>
      </c>
    </row>
    <row r="19" spans="2:3" x14ac:dyDescent="0.25">
      <c r="B19">
        <v>2</v>
      </c>
      <c r="C19" t="s">
        <v>74</v>
      </c>
    </row>
    <row r="20" spans="2:3" x14ac:dyDescent="0.25">
      <c r="B20">
        <v>3</v>
      </c>
      <c r="C20" t="s">
        <v>107</v>
      </c>
    </row>
    <row r="23" spans="2:3" x14ac:dyDescent="0.25">
      <c r="B23" t="s">
        <v>69</v>
      </c>
      <c r="C23" t="s">
        <v>71</v>
      </c>
    </row>
    <row r="24" spans="2:3" x14ac:dyDescent="0.25">
      <c r="B24">
        <v>1</v>
      </c>
      <c r="C24" t="s">
        <v>75</v>
      </c>
    </row>
    <row r="25" spans="2:3" x14ac:dyDescent="0.25">
      <c r="B25">
        <v>2</v>
      </c>
      <c r="C25" t="s">
        <v>76</v>
      </c>
    </row>
    <row r="26" spans="2:3" x14ac:dyDescent="0.25">
      <c r="B26">
        <v>3</v>
      </c>
      <c r="C26" t="s">
        <v>77</v>
      </c>
    </row>
    <row r="27" spans="2:3" x14ac:dyDescent="0.25">
      <c r="B27">
        <v>4</v>
      </c>
      <c r="C27" t="s">
        <v>78</v>
      </c>
    </row>
    <row r="28" spans="2:3" x14ac:dyDescent="0.25">
      <c r="B28">
        <v>5</v>
      </c>
      <c r="C28" t="s">
        <v>79</v>
      </c>
    </row>
    <row r="29" spans="2:3" x14ac:dyDescent="0.25">
      <c r="B29">
        <v>6</v>
      </c>
      <c r="C29" t="s">
        <v>80</v>
      </c>
    </row>
    <row r="32" spans="2:3" x14ac:dyDescent="0.25">
      <c r="B32" t="s">
        <v>69</v>
      </c>
      <c r="C32" t="s">
        <v>72</v>
      </c>
    </row>
    <row r="33" spans="2:3" x14ac:dyDescent="0.25">
      <c r="B33">
        <v>1</v>
      </c>
      <c r="C33" t="s">
        <v>81</v>
      </c>
    </row>
    <row r="34" spans="2:3" x14ac:dyDescent="0.25">
      <c r="B34">
        <v>2</v>
      </c>
      <c r="C34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A38-B04E-46AC-845C-177DA8F8CDE2}">
  <sheetPr>
    <pageSetUpPr fitToPage="1"/>
  </sheetPr>
  <dimension ref="B3:AW55"/>
  <sheetViews>
    <sheetView showGridLines="0" topLeftCell="O5" zoomScaleNormal="100" workbookViewId="0">
      <selection activeCell="L6" sqref="L6"/>
    </sheetView>
  </sheetViews>
  <sheetFormatPr baseColWidth="10" defaultColWidth="1.69921875" defaultRowHeight="10" x14ac:dyDescent="0.2"/>
  <cols>
    <col min="1" max="1" width="4.296875" style="1" customWidth="1"/>
    <col min="2" max="2" width="5.5" style="1" customWidth="1"/>
    <col min="3" max="5" width="4.296875" style="1" customWidth="1"/>
    <col min="6" max="6" width="5.8984375" style="1" customWidth="1"/>
    <col min="7" max="7" width="4.296875" style="1" customWidth="1"/>
    <col min="8" max="8" width="5.69921875" style="1" customWidth="1"/>
    <col min="9" max="30" width="4.296875" style="1" customWidth="1"/>
    <col min="31" max="31" width="6.3984375" style="1" customWidth="1"/>
    <col min="32" max="38" width="4.296875" style="1" customWidth="1"/>
    <col min="39" max="40" width="1.69921875" style="1" customWidth="1"/>
    <col min="41" max="41" width="4.296875" style="1" customWidth="1"/>
    <col min="42" max="50" width="1.69921875" style="1" customWidth="1"/>
    <col min="51" max="51" width="2.59765625" style="1" customWidth="1"/>
    <col min="52" max="52" width="2.8984375" style="1" customWidth="1"/>
    <col min="53" max="53" width="2.59765625" style="1" customWidth="1"/>
    <col min="54" max="54" width="2" style="1" customWidth="1"/>
    <col min="55" max="55" width="3.59765625" style="1" customWidth="1"/>
    <col min="56" max="61" width="1.69921875" style="1" customWidth="1"/>
    <col min="62" max="62" width="3.69921875" style="1" customWidth="1"/>
    <col min="63" max="16384" width="1.69921875" style="1"/>
  </cols>
  <sheetData>
    <row r="3" spans="2:49" ht="12.05" customHeight="1" x14ac:dyDescent="0.2">
      <c r="F3" s="2"/>
      <c r="G3" s="2"/>
      <c r="H3" s="2"/>
      <c r="I3" s="2"/>
      <c r="J3" s="2" t="str">
        <f>UPPER(B7)</f>
        <v/>
      </c>
      <c r="K3" s="2"/>
      <c r="L3" s="2"/>
      <c r="M3" s="2"/>
      <c r="N3" s="2"/>
      <c r="O3" s="2"/>
      <c r="P3" s="2"/>
      <c r="Q3" s="2"/>
      <c r="AE3" s="2"/>
      <c r="AT3" s="3"/>
      <c r="AW3" s="22"/>
    </row>
    <row r="4" spans="2:49" ht="12.05" customHeight="1" x14ac:dyDescent="0.25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H4" s="4"/>
      <c r="AI4" s="5"/>
      <c r="AJ4" s="5"/>
      <c r="AK4" s="5"/>
      <c r="AL4" s="6" t="s">
        <v>0</v>
      </c>
      <c r="AT4" s="3"/>
      <c r="AW4" s="22"/>
    </row>
    <row r="5" spans="2:49" ht="12.05" customHeight="1" x14ac:dyDescent="0.25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H5" s="4"/>
      <c r="AI5" s="5"/>
      <c r="AJ5" s="5"/>
      <c r="AK5" s="5"/>
      <c r="AL5" s="6"/>
      <c r="AT5" s="3"/>
      <c r="AW5" s="22"/>
    </row>
    <row r="6" spans="2:49" ht="12.05" customHeight="1" x14ac:dyDescent="0.25">
      <c r="B6" s="7" t="s">
        <v>1</v>
      </c>
      <c r="AH6" s="86" t="s">
        <v>2</v>
      </c>
      <c r="AI6" s="87"/>
      <c r="AJ6" s="8"/>
      <c r="AK6" s="9"/>
      <c r="AL6" s="10"/>
      <c r="AT6" s="3"/>
      <c r="AW6" s="22"/>
    </row>
    <row r="7" spans="2:49" ht="12.05" customHeight="1" x14ac:dyDescent="0.2">
      <c r="AT7" s="3"/>
      <c r="AW7" s="22"/>
    </row>
    <row r="8" spans="2:49" x14ac:dyDescent="0.2">
      <c r="AB8" s="88"/>
      <c r="AC8" s="88"/>
      <c r="AD8" s="88"/>
      <c r="AE8" s="88"/>
      <c r="AT8" s="3"/>
      <c r="AW8" s="22"/>
    </row>
    <row r="9" spans="2:49" ht="12.05" customHeight="1" x14ac:dyDescent="0.2">
      <c r="B9" s="11" t="s">
        <v>3</v>
      </c>
      <c r="I9" s="12"/>
      <c r="J9" s="12"/>
      <c r="K9" s="12"/>
    </row>
    <row r="10" spans="2:49" x14ac:dyDescent="0.2">
      <c r="B10" s="89" t="s">
        <v>4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  <c r="M10" s="89" t="s">
        <v>5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1"/>
      <c r="AC10" s="92" t="s">
        <v>6</v>
      </c>
      <c r="AD10" s="93"/>
      <c r="AE10" s="93"/>
      <c r="AF10" s="93"/>
      <c r="AG10" s="93"/>
      <c r="AH10" s="93"/>
      <c r="AI10" s="93"/>
      <c r="AJ10" s="93"/>
      <c r="AK10" s="93"/>
      <c r="AL10" s="93"/>
      <c r="AM10" s="94"/>
    </row>
    <row r="11" spans="2:49" ht="11.25" customHeight="1" x14ac:dyDescent="0.2"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1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1"/>
      <c r="AC11" s="95" t="s">
        <v>7</v>
      </c>
      <c r="AD11" s="96"/>
      <c r="AE11" s="96"/>
      <c r="AF11" s="97"/>
      <c r="AG11" s="128" t="s">
        <v>8</v>
      </c>
      <c r="AH11" s="129"/>
      <c r="AI11" s="129"/>
      <c r="AJ11" s="129"/>
      <c r="AK11" s="129"/>
      <c r="AL11" s="129"/>
      <c r="AM11" s="130"/>
    </row>
    <row r="12" spans="2:49" x14ac:dyDescent="0.2">
      <c r="B12" s="89" t="s">
        <v>9</v>
      </c>
      <c r="C12" s="90"/>
      <c r="D12" s="90"/>
      <c r="E12" s="90"/>
      <c r="F12" s="90"/>
      <c r="G12" s="90"/>
      <c r="H12" s="90"/>
      <c r="I12" s="90"/>
      <c r="J12" s="90"/>
      <c r="K12" s="90"/>
      <c r="L12" s="91"/>
      <c r="M12" s="89" t="s">
        <v>10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  <c r="AC12" s="98"/>
      <c r="AD12" s="99"/>
      <c r="AE12" s="99"/>
      <c r="AF12" s="100"/>
      <c r="AG12" s="131"/>
      <c r="AH12" s="132"/>
      <c r="AI12" s="132"/>
      <c r="AJ12" s="132"/>
      <c r="AK12" s="132"/>
      <c r="AL12" s="132"/>
      <c r="AM12" s="133"/>
    </row>
    <row r="13" spans="2:49" ht="12.05" customHeight="1" x14ac:dyDescent="0.2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C13" s="13"/>
      <c r="AD13" s="24"/>
      <c r="AE13" s="14"/>
      <c r="AF13" s="15"/>
      <c r="AG13" s="14"/>
      <c r="AH13" s="14"/>
      <c r="AI13" s="14"/>
      <c r="AJ13" s="14"/>
      <c r="AK13" s="14"/>
      <c r="AL13" s="14"/>
      <c r="AM13" s="15"/>
    </row>
    <row r="14" spans="2:49" x14ac:dyDescent="0.2">
      <c r="B14" s="89" t="s">
        <v>11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125" t="s">
        <v>12</v>
      </c>
      <c r="N14" s="126"/>
      <c r="O14" s="126"/>
      <c r="P14" s="126"/>
      <c r="Q14" s="126"/>
      <c r="R14" s="126"/>
      <c r="S14" s="126"/>
      <c r="T14" s="127"/>
      <c r="U14" s="89" t="s">
        <v>13</v>
      </c>
      <c r="V14" s="90"/>
      <c r="W14" s="90"/>
      <c r="X14" s="90"/>
      <c r="Y14" s="90"/>
      <c r="Z14" s="90"/>
      <c r="AA14" s="91"/>
    </row>
    <row r="15" spans="2:49" ht="12.05" customHeight="1" x14ac:dyDescent="0.2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89"/>
      <c r="N15" s="90"/>
      <c r="O15" s="90"/>
      <c r="P15" s="90"/>
      <c r="Q15" s="90"/>
      <c r="R15" s="90"/>
      <c r="S15" s="90"/>
      <c r="T15" s="91"/>
      <c r="U15" s="134"/>
      <c r="V15" s="135"/>
      <c r="W15" s="135"/>
      <c r="X15" s="135"/>
      <c r="Y15" s="135"/>
      <c r="Z15" s="135"/>
      <c r="AA15" s="136"/>
    </row>
    <row r="16" spans="2:49" ht="12.05" customHeight="1" x14ac:dyDescent="0.2">
      <c r="B16" s="11"/>
      <c r="I16" s="12"/>
      <c r="J16" s="12"/>
      <c r="K16" s="12"/>
    </row>
    <row r="17" spans="2:39" ht="12.05" customHeight="1" x14ac:dyDescent="0.2">
      <c r="B17" s="11" t="s">
        <v>14</v>
      </c>
      <c r="AG17" s="12"/>
    </row>
    <row r="18" spans="2:39" ht="11.25" customHeight="1" x14ac:dyDescent="0.2">
      <c r="B18" s="104" t="s">
        <v>15</v>
      </c>
      <c r="C18" s="61" t="s">
        <v>16</v>
      </c>
      <c r="D18" s="62"/>
      <c r="E18" s="63"/>
      <c r="F18" s="61" t="s">
        <v>17</v>
      </c>
      <c r="G18" s="62"/>
      <c r="H18" s="63"/>
      <c r="I18" s="61" t="s">
        <v>18</v>
      </c>
      <c r="J18" s="62"/>
      <c r="K18" s="62"/>
      <c r="L18" s="63"/>
      <c r="M18" s="61" t="s">
        <v>19</v>
      </c>
      <c r="N18" s="62"/>
      <c r="O18" s="63"/>
      <c r="P18" s="61" t="s">
        <v>20</v>
      </c>
      <c r="Q18" s="63"/>
      <c r="R18" s="59" t="s">
        <v>21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60"/>
      <c r="AD18" s="137" t="s">
        <v>22</v>
      </c>
      <c r="AE18" s="138"/>
      <c r="AF18" s="61" t="s">
        <v>23</v>
      </c>
      <c r="AG18" s="62"/>
      <c r="AH18" s="63"/>
      <c r="AI18" s="59" t="s">
        <v>24</v>
      </c>
      <c r="AJ18" s="60"/>
      <c r="AK18" s="61" t="s">
        <v>25</v>
      </c>
      <c r="AL18" s="62"/>
      <c r="AM18" s="63"/>
    </row>
    <row r="19" spans="2:39" ht="57.75" customHeight="1" x14ac:dyDescent="0.2">
      <c r="B19" s="105"/>
      <c r="C19" s="64"/>
      <c r="D19" s="65"/>
      <c r="E19" s="66"/>
      <c r="F19" s="64"/>
      <c r="G19" s="65"/>
      <c r="H19" s="66"/>
      <c r="I19" s="64"/>
      <c r="J19" s="65"/>
      <c r="K19" s="65"/>
      <c r="L19" s="66"/>
      <c r="M19" s="64"/>
      <c r="N19" s="65"/>
      <c r="O19" s="66"/>
      <c r="P19" s="64"/>
      <c r="Q19" s="66"/>
      <c r="R19" s="16" t="s">
        <v>26</v>
      </c>
      <c r="S19" s="16" t="s">
        <v>27</v>
      </c>
      <c r="T19" s="16" t="s">
        <v>28</v>
      </c>
      <c r="U19" s="16" t="s">
        <v>29</v>
      </c>
      <c r="V19" s="16" t="s">
        <v>30</v>
      </c>
      <c r="W19" s="16" t="s">
        <v>31</v>
      </c>
      <c r="X19" s="16" t="s">
        <v>32</v>
      </c>
      <c r="Y19" s="16" t="s">
        <v>33</v>
      </c>
      <c r="Z19" s="16" t="s">
        <v>34</v>
      </c>
      <c r="AA19" s="16" t="s">
        <v>35</v>
      </c>
      <c r="AB19" s="16" t="s">
        <v>36</v>
      </c>
      <c r="AC19" s="16" t="s">
        <v>37</v>
      </c>
      <c r="AD19" s="139"/>
      <c r="AE19" s="140"/>
      <c r="AF19" s="64"/>
      <c r="AG19" s="65"/>
      <c r="AH19" s="66"/>
      <c r="AI19" s="59" t="s">
        <v>38</v>
      </c>
      <c r="AJ19" s="60"/>
      <c r="AK19" s="64"/>
      <c r="AL19" s="65"/>
      <c r="AM19" s="66"/>
    </row>
    <row r="20" spans="2:39" x14ac:dyDescent="0.2">
      <c r="B20" s="23" t="s">
        <v>39</v>
      </c>
      <c r="C20" s="67" t="s">
        <v>40</v>
      </c>
      <c r="D20" s="69"/>
      <c r="E20" s="68"/>
      <c r="F20" s="67" t="s">
        <v>41</v>
      </c>
      <c r="G20" s="69"/>
      <c r="H20" s="68"/>
      <c r="I20" s="67" t="s">
        <v>42</v>
      </c>
      <c r="J20" s="69"/>
      <c r="K20" s="69"/>
      <c r="L20" s="68"/>
      <c r="M20" s="67" t="s">
        <v>43</v>
      </c>
      <c r="N20" s="69"/>
      <c r="O20" s="68"/>
      <c r="P20" s="67" t="s">
        <v>44</v>
      </c>
      <c r="Q20" s="68"/>
      <c r="R20" s="17" t="s">
        <v>45</v>
      </c>
      <c r="S20" s="17" t="s">
        <v>46</v>
      </c>
      <c r="T20" s="17" t="s">
        <v>47</v>
      </c>
      <c r="U20" s="17" t="s">
        <v>48</v>
      </c>
      <c r="V20" s="17" t="s">
        <v>49</v>
      </c>
      <c r="W20" s="17" t="s">
        <v>50</v>
      </c>
      <c r="X20" s="17" t="s">
        <v>51</v>
      </c>
      <c r="Y20" s="17" t="s">
        <v>52</v>
      </c>
      <c r="Z20" s="17" t="s">
        <v>53</v>
      </c>
      <c r="AA20" s="17" t="s">
        <v>54</v>
      </c>
      <c r="AB20" s="17" t="s">
        <v>55</v>
      </c>
      <c r="AC20" s="17" t="s">
        <v>56</v>
      </c>
      <c r="AD20" s="67" t="s">
        <v>57</v>
      </c>
      <c r="AE20" s="68"/>
      <c r="AF20" s="67" t="s">
        <v>58</v>
      </c>
      <c r="AG20" s="69"/>
      <c r="AH20" s="68"/>
      <c r="AI20" s="59" t="s">
        <v>59</v>
      </c>
      <c r="AJ20" s="60"/>
      <c r="AK20" s="67" t="s">
        <v>60</v>
      </c>
      <c r="AL20" s="69"/>
      <c r="AM20" s="68"/>
    </row>
    <row r="21" spans="2:39" ht="11.25" customHeight="1" x14ac:dyDescent="0.2">
      <c r="B21" s="26">
        <v>1</v>
      </c>
      <c r="C21" s="81" t="s">
        <v>92</v>
      </c>
      <c r="D21" s="81"/>
      <c r="E21" s="81"/>
      <c r="F21" s="81" t="s">
        <v>91</v>
      </c>
      <c r="G21" s="81"/>
      <c r="H21" s="81"/>
      <c r="I21" s="81" t="s">
        <v>90</v>
      </c>
      <c r="J21" s="81"/>
      <c r="K21" s="81"/>
      <c r="L21" s="81"/>
      <c r="M21" s="81"/>
      <c r="N21" s="81"/>
      <c r="O21" s="81"/>
      <c r="P21" s="85">
        <f>+SUM(G51)</f>
        <v>14718000</v>
      </c>
      <c r="Q21" s="81"/>
      <c r="R21" s="34" t="s">
        <v>89</v>
      </c>
      <c r="S21" s="34" t="s">
        <v>89</v>
      </c>
      <c r="T21" s="34" t="s">
        <v>89</v>
      </c>
      <c r="U21" s="34" t="s">
        <v>89</v>
      </c>
      <c r="V21" s="34" t="s">
        <v>89</v>
      </c>
      <c r="W21" s="34" t="s">
        <v>89</v>
      </c>
      <c r="X21" s="34" t="s">
        <v>89</v>
      </c>
      <c r="Y21" s="34" t="s">
        <v>89</v>
      </c>
      <c r="Z21" s="34" t="s">
        <v>89</v>
      </c>
      <c r="AA21" s="34" t="s">
        <v>89</v>
      </c>
      <c r="AB21" s="34" t="s">
        <v>89</v>
      </c>
      <c r="AC21" s="34" t="s">
        <v>89</v>
      </c>
      <c r="AD21" s="81" t="s">
        <v>73</v>
      </c>
      <c r="AE21" s="81"/>
      <c r="AF21" s="81" t="s">
        <v>76</v>
      </c>
      <c r="AG21" s="81"/>
      <c r="AH21" s="81"/>
      <c r="AI21" s="82"/>
      <c r="AJ21" s="82"/>
      <c r="AK21" s="81" t="s">
        <v>82</v>
      </c>
      <c r="AL21" s="81"/>
      <c r="AM21" s="81"/>
    </row>
    <row r="22" spans="2:39" ht="11.25" customHeight="1" x14ac:dyDescent="0.2">
      <c r="B22" s="26">
        <v>2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81"/>
      <c r="AE22" s="81"/>
      <c r="AF22" s="81"/>
      <c r="AG22" s="81"/>
      <c r="AH22" s="81"/>
      <c r="AI22" s="82"/>
      <c r="AJ22" s="82"/>
      <c r="AK22" s="81"/>
      <c r="AL22" s="81"/>
      <c r="AM22" s="81"/>
    </row>
    <row r="23" spans="2:39" ht="11.25" customHeight="1" x14ac:dyDescent="0.2">
      <c r="B23" s="26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81"/>
      <c r="AE23" s="81"/>
      <c r="AF23" s="81"/>
      <c r="AG23" s="81"/>
      <c r="AH23" s="81"/>
      <c r="AI23" s="82"/>
      <c r="AJ23" s="82"/>
      <c r="AK23" s="81"/>
      <c r="AL23" s="81"/>
      <c r="AM23" s="81"/>
    </row>
    <row r="24" spans="2:39" ht="12.05" customHeight="1" x14ac:dyDescent="0.2">
      <c r="F24" s="111"/>
      <c r="G24" s="111"/>
      <c r="H24" s="111"/>
      <c r="AB24" s="77"/>
      <c r="AC24" s="77"/>
      <c r="AD24" s="77"/>
      <c r="AE24" s="77"/>
      <c r="AF24" s="77"/>
      <c r="AG24" s="77"/>
    </row>
    <row r="25" spans="2:39" ht="12.05" customHeight="1" x14ac:dyDescent="0.2">
      <c r="B25" s="78" t="s">
        <v>61</v>
      </c>
      <c r="C25" s="79"/>
      <c r="D25" s="79"/>
      <c r="E25" s="79"/>
      <c r="F25" s="79"/>
      <c r="G25" s="79"/>
      <c r="H25" s="79"/>
      <c r="I25" s="79"/>
      <c r="J25" s="79"/>
      <c r="K25" s="79"/>
      <c r="L25" s="80"/>
      <c r="AB25" s="83"/>
      <c r="AC25" s="83"/>
      <c r="AD25" s="83"/>
      <c r="AE25" s="83"/>
      <c r="AF25" s="83"/>
      <c r="AG25" s="83"/>
    </row>
    <row r="26" spans="2:39" ht="18" customHeight="1" x14ac:dyDescent="0.2">
      <c r="B26" s="59" t="s">
        <v>62</v>
      </c>
      <c r="C26" s="84"/>
      <c r="D26" s="84"/>
      <c r="E26" s="84"/>
      <c r="F26" s="60"/>
      <c r="G26" s="59" t="s">
        <v>63</v>
      </c>
      <c r="H26" s="84"/>
      <c r="I26" s="84"/>
      <c r="J26" s="84"/>
      <c r="K26" s="84"/>
      <c r="L26" s="60"/>
      <c r="AB26" s="83"/>
      <c r="AC26" s="83"/>
      <c r="AD26" s="83"/>
      <c r="AE26" s="83"/>
      <c r="AF26" s="83"/>
      <c r="AG26" s="83"/>
    </row>
    <row r="27" spans="2:39" ht="11.25" customHeight="1" x14ac:dyDescent="0.2">
      <c r="B27" s="67" t="s">
        <v>64</v>
      </c>
      <c r="C27" s="69"/>
      <c r="D27" s="69"/>
      <c r="E27" s="69"/>
      <c r="F27" s="68"/>
      <c r="G27" s="53" t="s">
        <v>65</v>
      </c>
      <c r="H27" s="54"/>
      <c r="I27" s="54"/>
      <c r="J27" s="54"/>
      <c r="K27" s="54"/>
      <c r="L27" s="55"/>
      <c r="AE27" s="22"/>
      <c r="AF27" s="22"/>
      <c r="AH27" s="22"/>
      <c r="AI27" s="22"/>
      <c r="AJ27" s="22"/>
    </row>
    <row r="28" spans="2:39" x14ac:dyDescent="0.2">
      <c r="B28" s="22"/>
      <c r="C28" s="22"/>
      <c r="D28" s="22"/>
      <c r="E28" s="22"/>
    </row>
    <row r="29" spans="2:39" x14ac:dyDescent="0.2">
      <c r="B29" s="19" t="s">
        <v>66</v>
      </c>
      <c r="C29" s="22"/>
      <c r="D29" s="22"/>
      <c r="E29" s="22"/>
    </row>
    <row r="30" spans="2:39" x14ac:dyDescent="0.2">
      <c r="B30" s="20"/>
      <c r="C30" s="22"/>
      <c r="D30" s="22"/>
      <c r="E30" s="22"/>
    </row>
    <row r="31" spans="2:39" ht="12.05" customHeight="1" x14ac:dyDescent="0.2">
      <c r="B31" s="56" t="s">
        <v>67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</row>
    <row r="32" spans="2:39" ht="12.75" customHeight="1" x14ac:dyDescent="0.25"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21" x14ac:dyDescent="0.2">
      <c r="B33" s="21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7" spans="2:21" ht="12.75" customHeight="1" x14ac:dyDescent="0.2">
      <c r="B37" s="30" t="s">
        <v>83</v>
      </c>
      <c r="C37" s="108" t="s">
        <v>85</v>
      </c>
      <c r="D37" s="109"/>
      <c r="E37" s="110"/>
      <c r="F37" s="18" t="s">
        <v>88</v>
      </c>
      <c r="G37" s="108" t="s">
        <v>85</v>
      </c>
      <c r="H37" s="109"/>
      <c r="I37" s="110"/>
    </row>
    <row r="38" spans="2:21" ht="12.75" customHeight="1" x14ac:dyDescent="0.2">
      <c r="B38" s="31"/>
      <c r="C38" s="122" t="s">
        <v>86</v>
      </c>
      <c r="D38" s="123"/>
      <c r="E38" s="124"/>
      <c r="F38" s="25" t="s">
        <v>84</v>
      </c>
      <c r="G38" s="122" t="s">
        <v>87</v>
      </c>
      <c r="H38" s="123"/>
      <c r="I38" s="124"/>
    </row>
    <row r="39" spans="2:21" x14ac:dyDescent="0.2">
      <c r="B39" s="29">
        <v>45292</v>
      </c>
      <c r="C39" s="106">
        <v>1200000</v>
      </c>
      <c r="D39" s="77"/>
      <c r="E39" s="77"/>
      <c r="F39" s="27">
        <v>4.7E-2</v>
      </c>
      <c r="G39" s="107">
        <f>+(C39*F39)+C39</f>
        <v>1256400</v>
      </c>
      <c r="H39" s="107"/>
      <c r="I39" s="107"/>
    </row>
    <row r="40" spans="2:21" x14ac:dyDescent="0.2">
      <c r="B40" s="29">
        <v>45323</v>
      </c>
      <c r="C40" s="106">
        <v>1200000</v>
      </c>
      <c r="D40" s="77"/>
      <c r="E40" s="77"/>
      <c r="F40" s="27">
        <v>0.04</v>
      </c>
      <c r="G40" s="107">
        <f>+(C40*F40)+C40</f>
        <v>1248000</v>
      </c>
      <c r="H40" s="107"/>
      <c r="I40" s="107"/>
    </row>
    <row r="41" spans="2:21" x14ac:dyDescent="0.2">
      <c r="B41" s="29">
        <v>45352</v>
      </c>
      <c r="C41" s="106">
        <v>1200000</v>
      </c>
      <c r="D41" s="77"/>
      <c r="E41" s="77"/>
      <c r="F41" s="27">
        <v>3.4000000000000002E-2</v>
      </c>
      <c r="G41" s="107">
        <f>+(C41*F41)+C41</f>
        <v>1240800</v>
      </c>
      <c r="H41" s="107"/>
      <c r="I41" s="107"/>
    </row>
    <row r="42" spans="2:21" x14ac:dyDescent="0.2">
      <c r="B42" s="29">
        <v>45383</v>
      </c>
      <c r="C42" s="106">
        <v>1200000</v>
      </c>
      <c r="D42" s="77"/>
      <c r="E42" s="77"/>
      <c r="F42" s="27">
        <v>0.03</v>
      </c>
      <c r="G42" s="107">
        <f>+(C42*F42)+C42</f>
        <v>1236000</v>
      </c>
      <c r="H42" s="107"/>
      <c r="I42" s="107"/>
    </row>
    <row r="43" spans="2:21" x14ac:dyDescent="0.2">
      <c r="B43" s="29">
        <v>45413</v>
      </c>
      <c r="C43" s="106">
        <v>1200000</v>
      </c>
      <c r="D43" s="77"/>
      <c r="E43" s="77"/>
      <c r="F43" s="27">
        <v>2.5000000000000001E-2</v>
      </c>
      <c r="G43" s="107">
        <f>+(C43*F43)+C43</f>
        <v>1230000</v>
      </c>
      <c r="H43" s="107"/>
      <c r="I43" s="107"/>
    </row>
    <row r="44" spans="2:21" x14ac:dyDescent="0.2">
      <c r="B44" s="29">
        <v>45444</v>
      </c>
      <c r="C44" s="106">
        <v>1200000</v>
      </c>
      <c r="D44" s="77"/>
      <c r="E44" s="77"/>
      <c r="F44" s="27">
        <v>2.1999999999999999E-2</v>
      </c>
      <c r="G44" s="107">
        <f t="shared" ref="G44:G50" si="0">+(C44*F44)+C44</f>
        <v>1226400</v>
      </c>
      <c r="H44" s="107"/>
      <c r="I44" s="107"/>
    </row>
    <row r="45" spans="2:21" x14ac:dyDescent="0.2">
      <c r="B45" s="29">
        <v>45474</v>
      </c>
      <c r="C45" s="106">
        <v>1200000</v>
      </c>
      <c r="D45" s="77"/>
      <c r="E45" s="77"/>
      <c r="F45" s="27">
        <v>2.3E-2</v>
      </c>
      <c r="G45" s="107">
        <f t="shared" si="0"/>
        <v>1227600</v>
      </c>
      <c r="H45" s="107"/>
      <c r="I45" s="107"/>
    </row>
    <row r="46" spans="2:21" x14ac:dyDescent="0.2">
      <c r="B46" s="29">
        <v>45505</v>
      </c>
      <c r="C46" s="106">
        <v>1200000</v>
      </c>
      <c r="D46" s="77"/>
      <c r="E46" s="77"/>
      <c r="F46" s="28">
        <v>1.6E-2</v>
      </c>
      <c r="G46" s="107">
        <f t="shared" si="0"/>
        <v>1219200</v>
      </c>
      <c r="H46" s="107"/>
      <c r="I46" s="107"/>
    </row>
    <row r="47" spans="2:21" x14ac:dyDescent="0.2">
      <c r="B47" s="29">
        <v>45536</v>
      </c>
      <c r="C47" s="106">
        <v>1200000</v>
      </c>
      <c r="D47" s="77"/>
      <c r="E47" s="77"/>
      <c r="F47" s="27">
        <v>1.2999999999999999E-2</v>
      </c>
      <c r="G47" s="107">
        <f t="shared" si="0"/>
        <v>1215600</v>
      </c>
      <c r="H47" s="107"/>
      <c r="I47" s="107"/>
    </row>
    <row r="48" spans="2:21" x14ac:dyDescent="0.2">
      <c r="B48" s="29">
        <v>45566</v>
      </c>
      <c r="C48" s="106">
        <v>1200000</v>
      </c>
      <c r="D48" s="77"/>
      <c r="E48" s="77"/>
      <c r="F48" s="27">
        <v>1.2E-2</v>
      </c>
      <c r="G48" s="107">
        <f t="shared" si="0"/>
        <v>1214400</v>
      </c>
      <c r="H48" s="107"/>
      <c r="I48" s="107"/>
    </row>
    <row r="49" spans="2:14" x14ac:dyDescent="0.2">
      <c r="B49" s="29">
        <v>45597</v>
      </c>
      <c r="C49" s="106">
        <v>1200000</v>
      </c>
      <c r="D49" s="77"/>
      <c r="E49" s="77"/>
      <c r="F49" s="27">
        <v>3.0000000000000001E-3</v>
      </c>
      <c r="G49" s="107">
        <f t="shared" si="0"/>
        <v>1203600</v>
      </c>
      <c r="H49" s="107"/>
      <c r="I49" s="107"/>
    </row>
    <row r="50" spans="2:14" x14ac:dyDescent="0.2">
      <c r="B50" s="29">
        <v>45627</v>
      </c>
      <c r="C50" s="106">
        <v>1200000</v>
      </c>
      <c r="D50" s="77"/>
      <c r="E50" s="77"/>
      <c r="G50" s="107">
        <f t="shared" si="0"/>
        <v>1200000</v>
      </c>
      <c r="H50" s="107"/>
      <c r="I50" s="107"/>
    </row>
    <row r="51" spans="2:14" x14ac:dyDescent="0.2">
      <c r="G51" s="112">
        <f>+SUM(G39:I50)</f>
        <v>14718000</v>
      </c>
      <c r="H51" s="113"/>
      <c r="I51" s="114"/>
    </row>
    <row r="52" spans="2:14" x14ac:dyDescent="0.2">
      <c r="N52" s="1" t="s">
        <v>68</v>
      </c>
    </row>
    <row r="55" spans="2:14" ht="12.75" x14ac:dyDescent="0.25">
      <c r="B55" s="33" t="s">
        <v>96</v>
      </c>
    </row>
  </sheetData>
  <mergeCells count="108">
    <mergeCell ref="C49:E49"/>
    <mergeCell ref="G49:I49"/>
    <mergeCell ref="C50:E50"/>
    <mergeCell ref="G50:I50"/>
    <mergeCell ref="G51:I51"/>
    <mergeCell ref="C46:E46"/>
    <mergeCell ref="G46:I46"/>
    <mergeCell ref="C47:E47"/>
    <mergeCell ref="G47:I47"/>
    <mergeCell ref="C48:E48"/>
    <mergeCell ref="G48:I48"/>
    <mergeCell ref="C43:E43"/>
    <mergeCell ref="G43:I43"/>
    <mergeCell ref="C44:E44"/>
    <mergeCell ref="G44:I44"/>
    <mergeCell ref="C45:E45"/>
    <mergeCell ref="G45:I45"/>
    <mergeCell ref="C40:E40"/>
    <mergeCell ref="G40:I40"/>
    <mergeCell ref="C41:E41"/>
    <mergeCell ref="G41:I41"/>
    <mergeCell ref="C42:E42"/>
    <mergeCell ref="G42:I42"/>
    <mergeCell ref="AI23:AJ23"/>
    <mergeCell ref="C37:E37"/>
    <mergeCell ref="G37:I37"/>
    <mergeCell ref="C38:E38"/>
    <mergeCell ref="G38:I38"/>
    <mergeCell ref="C39:E39"/>
    <mergeCell ref="G39:I39"/>
    <mergeCell ref="B27:F27"/>
    <mergeCell ref="G27:L27"/>
    <mergeCell ref="B31:L31"/>
    <mergeCell ref="B32:L32"/>
    <mergeCell ref="K33:P33"/>
    <mergeCell ref="C22:E22"/>
    <mergeCell ref="F22:H22"/>
    <mergeCell ref="I22:L22"/>
    <mergeCell ref="M22:O22"/>
    <mergeCell ref="P22:Q22"/>
    <mergeCell ref="AD22:AE22"/>
    <mergeCell ref="AF22:AH22"/>
    <mergeCell ref="Q33:U33"/>
    <mergeCell ref="AK23:AM23"/>
    <mergeCell ref="F24:H24"/>
    <mergeCell ref="AB24:AG24"/>
    <mergeCell ref="B25:L25"/>
    <mergeCell ref="AB25:AG26"/>
    <mergeCell ref="B26:F26"/>
    <mergeCell ref="G26:L26"/>
    <mergeCell ref="AI22:AJ22"/>
    <mergeCell ref="AK22:AM22"/>
    <mergeCell ref="C23:E23"/>
    <mergeCell ref="F23:H23"/>
    <mergeCell ref="I23:L23"/>
    <mergeCell ref="M23:O23"/>
    <mergeCell ref="P23:Q23"/>
    <mergeCell ref="AD23:AE23"/>
    <mergeCell ref="AF23:AH23"/>
    <mergeCell ref="C21:E21"/>
    <mergeCell ref="F21:H21"/>
    <mergeCell ref="I21:L21"/>
    <mergeCell ref="M21:O21"/>
    <mergeCell ref="P21:Q21"/>
    <mergeCell ref="AD21:AE21"/>
    <mergeCell ref="AF21:AH21"/>
    <mergeCell ref="AI21:AJ21"/>
    <mergeCell ref="AK21:AM21"/>
    <mergeCell ref="AD18:AE19"/>
    <mergeCell ref="AF18:AH19"/>
    <mergeCell ref="AI18:AJ18"/>
    <mergeCell ref="AK18:AM19"/>
    <mergeCell ref="AI19:AJ19"/>
    <mergeCell ref="C20:E20"/>
    <mergeCell ref="F20:H20"/>
    <mergeCell ref="I20:L20"/>
    <mergeCell ref="M20:O20"/>
    <mergeCell ref="P20:Q20"/>
    <mergeCell ref="AD20:AE20"/>
    <mergeCell ref="AF20:AH20"/>
    <mergeCell ref="AI20:AJ20"/>
    <mergeCell ref="AK20:AM20"/>
    <mergeCell ref="B15:L15"/>
    <mergeCell ref="M15:T15"/>
    <mergeCell ref="U15:AA15"/>
    <mergeCell ref="B18:B19"/>
    <mergeCell ref="C18:E19"/>
    <mergeCell ref="F18:H19"/>
    <mergeCell ref="I18:L19"/>
    <mergeCell ref="M18:O19"/>
    <mergeCell ref="P18:Q19"/>
    <mergeCell ref="R18:AC18"/>
    <mergeCell ref="M12:AA12"/>
    <mergeCell ref="B13:L13"/>
    <mergeCell ref="M13:AA13"/>
    <mergeCell ref="B14:L14"/>
    <mergeCell ref="M14:T14"/>
    <mergeCell ref="U14:AA14"/>
    <mergeCell ref="AH6:AI6"/>
    <mergeCell ref="AB8:AE8"/>
    <mergeCell ref="B10:L10"/>
    <mergeCell ref="M10:AA10"/>
    <mergeCell ref="AC10:AM10"/>
    <mergeCell ref="B11:L11"/>
    <mergeCell ref="M11:AA11"/>
    <mergeCell ref="AC11:AF12"/>
    <mergeCell ref="AG11:AM12"/>
    <mergeCell ref="B12:L12"/>
  </mergeCells>
  <hyperlinks>
    <hyperlink ref="B55" r:id="rId1" xr:uid="{628F7FE6-7144-406D-93A3-7716EA44C7E8}"/>
  </hyperlinks>
  <pageMargins left="0.25" right="0.25" top="0.75" bottom="0.75" header="0.3" footer="0.3"/>
  <pageSetup paperSize="123" scale="81" orientation="landscape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D0382C-C043-4121-8BD8-9C30DD9197D3}">
          <x14:formula1>
            <xm:f>Base!C$33:C$34</xm:f>
          </x14:formula1>
          <xm:sqref>AK21:AM23</xm:sqref>
        </x14:dataValidation>
        <x14:dataValidation type="list" allowBlank="1" showInputMessage="1" showErrorMessage="1" xr:uid="{0B9D40FC-BFDA-4554-902B-67259778576D}">
          <x14:formula1>
            <xm:f>Base!C$24:C$29</xm:f>
          </x14:formula1>
          <xm:sqref>AF21:AH23</xm:sqref>
        </x14:dataValidation>
        <x14:dataValidation type="list" allowBlank="1" showInputMessage="1" showErrorMessage="1" xr:uid="{16B28C1F-5768-4B56-9D3C-4FF956B69A9E}">
          <x14:formula1>
            <xm:f>Base!C$18:C$19</xm:f>
          </x14:formula1>
          <xm:sqref>AD21:AE23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43BE-F81B-4FE7-A7EA-B9C65D12840A}">
  <dimension ref="B6:L14"/>
  <sheetViews>
    <sheetView workbookViewId="0">
      <selection activeCell="L6" sqref="L6"/>
    </sheetView>
  </sheetViews>
  <sheetFormatPr baseColWidth="10" defaultRowHeight="12.75" x14ac:dyDescent="0.25"/>
  <cols>
    <col min="2" max="2" width="4.09765625" bestFit="1" customWidth="1"/>
    <col min="4" max="4" width="2.796875" bestFit="1" customWidth="1"/>
    <col min="6" max="6" width="3.8984375" bestFit="1" customWidth="1"/>
  </cols>
  <sheetData>
    <row r="6" spans="2:12" x14ac:dyDescent="0.25">
      <c r="J6" t="s">
        <v>125</v>
      </c>
      <c r="K6" s="52">
        <v>65000</v>
      </c>
      <c r="L6" s="52"/>
    </row>
    <row r="9" spans="2:12" x14ac:dyDescent="0.25">
      <c r="B9" s="44" t="s">
        <v>116</v>
      </c>
      <c r="C9" s="45">
        <v>45839</v>
      </c>
      <c r="D9" s="44" t="s">
        <v>117</v>
      </c>
      <c r="E9" s="45">
        <v>45869</v>
      </c>
      <c r="F9" s="44">
        <v>1.5</v>
      </c>
      <c r="G9" s="44" t="s">
        <v>118</v>
      </c>
    </row>
    <row r="10" spans="2:12" x14ac:dyDescent="0.25">
      <c r="B10" s="44" t="s">
        <v>116</v>
      </c>
      <c r="C10" s="45">
        <v>45870</v>
      </c>
      <c r="D10" s="44" t="s">
        <v>117</v>
      </c>
      <c r="E10" s="45">
        <v>45900</v>
      </c>
      <c r="F10" s="44">
        <v>2.4</v>
      </c>
      <c r="G10" s="44" t="s">
        <v>118</v>
      </c>
      <c r="J10" t="s">
        <v>124</v>
      </c>
      <c r="K10" s="51">
        <v>819672</v>
      </c>
    </row>
    <row r="11" spans="2:12" x14ac:dyDescent="0.25">
      <c r="B11" s="44" t="s">
        <v>116</v>
      </c>
      <c r="C11" s="45">
        <v>45901</v>
      </c>
      <c r="D11" s="44" t="s">
        <v>117</v>
      </c>
      <c r="E11" s="45">
        <v>45930</v>
      </c>
      <c r="F11" s="44">
        <v>4.8</v>
      </c>
      <c r="G11" s="44" t="s">
        <v>118</v>
      </c>
    </row>
    <row r="12" spans="2:12" x14ac:dyDescent="0.25">
      <c r="B12" s="44" t="s">
        <v>116</v>
      </c>
      <c r="C12" s="45">
        <v>45931</v>
      </c>
      <c r="D12" s="44" t="s">
        <v>117</v>
      </c>
      <c r="E12" s="45">
        <v>45961</v>
      </c>
      <c r="F12" s="44">
        <v>7.2</v>
      </c>
      <c r="G12" s="44" t="s">
        <v>118</v>
      </c>
    </row>
    <row r="13" spans="2:12" ht="13.3" thickBot="1" x14ac:dyDescent="0.3">
      <c r="B13" s="46" t="s">
        <v>116</v>
      </c>
      <c r="C13" s="47">
        <v>45962</v>
      </c>
      <c r="D13" s="46" t="s">
        <v>117</v>
      </c>
      <c r="E13" s="47">
        <v>46022</v>
      </c>
      <c r="F13" s="46">
        <v>9.6</v>
      </c>
      <c r="G13" s="46" t="s">
        <v>118</v>
      </c>
    </row>
    <row r="14" spans="2:12" ht="13.3" thickBot="1" x14ac:dyDescent="0.3">
      <c r="B14" s="48" t="s">
        <v>119</v>
      </c>
      <c r="C14" s="49"/>
      <c r="D14" s="49"/>
      <c r="E14" s="49"/>
      <c r="F14" s="49">
        <v>12</v>
      </c>
      <c r="G14" s="50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23BC-57ED-4AB6-8A1B-6F44C8E10946}">
  <dimension ref="A1"/>
  <sheetViews>
    <sheetView topLeftCell="A110" workbookViewId="0">
      <selection activeCell="B266" sqref="B266"/>
    </sheetView>
  </sheetViews>
  <sheetFormatPr baseColWidth="10" defaultRowHeight="12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 quienes aplica</vt:lpstr>
      <vt:lpstr>F1835 AT2025</vt:lpstr>
      <vt:lpstr>Base</vt:lpstr>
      <vt:lpstr>F1835 antiguo</vt:lpstr>
      <vt:lpstr>Multa</vt:lpstr>
      <vt:lpstr>Pasos</vt:lpstr>
      <vt:lpstr>'F1835 antiguo'!Área_de_impresión</vt:lpstr>
      <vt:lpstr>'F1835 AT2025'!Área_de_impresión</vt:lpstr>
    </vt:vector>
  </TitlesOfParts>
  <Manager/>
  <Company>Servicio de Impuestos Internos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Andrea Correa Osses</dc:creator>
  <cp:keywords/>
  <dc:description/>
  <cp:lastModifiedBy>Eduardo Ignacio Bascur Hernández</cp:lastModifiedBy>
  <cp:revision/>
  <dcterms:created xsi:type="dcterms:W3CDTF">2023-08-01T20:04:28Z</dcterms:created>
  <dcterms:modified xsi:type="dcterms:W3CDTF">2025-03-18T22:22:05Z</dcterms:modified>
  <cp:category/>
  <cp:contentStatus/>
</cp:coreProperties>
</file>